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44" activeTab="0"/>
  </bookViews>
  <sheets>
    <sheet name="Лаб.оборуд. физика" sheetId="1" r:id="rId1"/>
  </sheets>
  <definedNames>
    <definedName name="_xlnm.Print_Area" localSheetId="0">'Лаб.оборуд. физика'!$A$1:$V$281</definedName>
  </definedNames>
  <calcPr fullCalcOnLoad="1"/>
</workbook>
</file>

<file path=xl/sharedStrings.xml><?xml version="1.0" encoding="utf-8"?>
<sst xmlns="http://schemas.openxmlformats.org/spreadsheetml/2006/main" count="998" uniqueCount="81">
  <si>
    <t>Категории</t>
  </si>
  <si>
    <t>Цены/ поставщики</t>
  </si>
  <si>
    <t>Средняя</t>
  </si>
  <si>
    <t>Цены/ поставщиков</t>
  </si>
  <si>
    <t xml:space="preserve">Средняя </t>
  </si>
  <si>
    <t>Начальная  цена</t>
  </si>
  <si>
    <t>Наименование</t>
  </si>
  <si>
    <t>товара, тех.  хар-ки</t>
  </si>
  <si>
    <t xml:space="preserve">Кол-во ед. товара </t>
  </si>
  <si>
    <t>Модель,</t>
  </si>
  <si>
    <t>производитель</t>
  </si>
  <si>
    <t>Итого</t>
  </si>
  <si>
    <t>х</t>
  </si>
  <si>
    <t>Цена за ед. товара</t>
  </si>
  <si>
    <t>Модель, производитель</t>
  </si>
  <si>
    <t>на поставку стандартных товаров без дополнительной комплектации и сопутствующих услуг, работ</t>
  </si>
  <si>
    <r>
      <rPr>
        <b/>
        <sz val="10"/>
        <rFont val="Times New Roman"/>
        <family val="1"/>
      </rPr>
      <t>Поставка системных блоков в комплекте с монитором, манипуляторами «мышь», клавиатурами, источником бесперебойного питания</t>
    </r>
    <r>
      <rPr>
        <b/>
        <sz val="12"/>
        <rFont val="Times New Roman"/>
        <family val="1"/>
      </rPr>
      <t>.                                                                 Способ размещения заказа запрос котировок</t>
    </r>
  </si>
  <si>
    <t>ООО " Технология в образовании"</t>
  </si>
  <si>
    <t>Развитие Образовательных Систем производственно-консультационная группа</t>
  </si>
  <si>
    <t>ООО "Инструмент управления"</t>
  </si>
  <si>
    <t>Интерактивный</t>
  </si>
  <si>
    <t>товара, тех.  хар-ки Интерактивный</t>
  </si>
  <si>
    <r>
      <t xml:space="preserve">Адаптер "Bluetooth-USB" к БДСС. </t>
    </r>
    <r>
      <rPr>
        <sz val="10"/>
        <color indexed="8"/>
        <rFont val="Times New Roman"/>
        <family val="1"/>
      </rPr>
      <t xml:space="preserve"> Должен быть предназначен для беспроводной передачи данных на компьютер.</t>
    </r>
  </si>
  <si>
    <t xml:space="preserve">товара, тех.  хар-ки </t>
  </si>
  <si>
    <t>Стоимость доставки</t>
  </si>
  <si>
    <t>ИТОГО</t>
  </si>
  <si>
    <t>с доставкой</t>
  </si>
  <si>
    <t>Даты сбора данных</t>
  </si>
  <si>
    <t>Срок действия цен</t>
  </si>
  <si>
    <t>2 мес.</t>
  </si>
  <si>
    <t>Номер поставщика, указанный в таблице</t>
  </si>
  <si>
    <t>Наименование поставщика</t>
  </si>
  <si>
    <t>Контактная информация</t>
  </si>
  <si>
    <t>1.</t>
  </si>
  <si>
    <t>2.</t>
  </si>
  <si>
    <t>3.</t>
  </si>
  <si>
    <r>
      <t xml:space="preserve">Ф.И.О  руководителя                          </t>
    </r>
    <r>
      <rPr>
        <u val="single"/>
        <sz val="12"/>
        <rFont val="Times New Roman"/>
        <family val="1"/>
      </rPr>
      <t xml:space="preserve">Павлюк Е.Ю.          </t>
    </r>
    <r>
      <rPr>
        <sz val="12"/>
        <rFont val="Times New Roman"/>
        <family val="1"/>
      </rPr>
      <t>Подпись ______________________</t>
    </r>
  </si>
  <si>
    <t>Исполнитель: Вялич О.С.</t>
  </si>
  <si>
    <t>Тел: 2-42-91</t>
  </si>
  <si>
    <r>
      <rPr>
        <b/>
        <u val="single"/>
        <sz val="12"/>
        <color indexed="8"/>
        <rFont val="Times New Roman"/>
        <family val="1"/>
      </rPr>
      <t>Набор по геометрической оптике</t>
    </r>
    <r>
      <rPr>
        <sz val="10"/>
        <color indexed="8"/>
        <rFont val="Times New Roman"/>
        <family val="1"/>
      </rPr>
      <t xml:space="preserve"> Набор по геометрической оптике должен быть предназначен для проведения демонстрационных и лабораторных опытов по геометрической оптике в средней школе, колледжах и ВУЗах. Он может применяться при определении фокусных расстояний линз, построении изображений с помощью тонких линз, а также при исследовании зависимости освещенности тела от расстояния до точечного источника света. Набор должен представлять собой комплект оптических элементов специального сечения и конфигурации, позволяющих закреплять их на динамической рельсовой скамье. Оптические элементы набора должны иметь возможность свободно перемещаться вдоль динамической рельсовой скамьи и их можно было бы неподвижно закреплять в любом месте по всей длине скамьи. Оптические элементы набора должны располагаться на одной оптической оси, механические перемещения оптических элементов должны быть строго параллельны оптической оси. 
Состав:
Осветитель (светодиодный источник света) – не более 1 шт.
Адаптер переменного тока - не более 1 шт.
Собирающая линза с фокусным расстоянием 100 мм – не более 1 шт.
Собирающая линза с фокусным расстоянием 200 мм – не более 1 шт.
Рассеивающая линза с фокусным расстоянием -150 мм – не более 1 шт.
Экран для наблюдения изображений – не более 1 шт.
Экран с диафрагмой – не более 1 шт.
Экран со стрелками – не более 1 шт.
Держатель для датчика освещенности – не более 1 шт.
Размеры в рабочем состоянии не более: 500 мм x 200 мм x 510 мм
</t>
    </r>
  </si>
  <si>
    <r>
      <rPr>
        <b/>
        <u val="single"/>
        <sz val="12"/>
        <color indexed="8"/>
        <rFont val="Times New Roman"/>
        <family val="1"/>
      </rPr>
      <t xml:space="preserve">Динамическая рельсовая скамейка. </t>
    </r>
    <r>
      <rPr>
        <sz val="10"/>
        <color indexed="8"/>
        <rFont val="Times New Roman"/>
        <family val="1"/>
      </rPr>
      <t xml:space="preserve">  Динамическая рельсовая скамья должна представлять собой направляющую металлическую скамью с не менее, чем 2-я легкоподвижными тележками. Скамья должна позволять передвигать легкоподвижные тележки по направляющему рельсу с минимальным трением. Снижение трения должно обеспечивается за счет использования специальных подшипников в конструкции тележек. Длина рабочей поверхности металлической скамьи должна быть (рельса) не менее 120 см. На тележках должны быть предусмотрены гнезда для крепления датчиков. Должна быть возможность прикрепить к тележке датчик силы, датчик ускорения, дополнительные грузы. Торцевые кромки тележки должны быть оснащены винтовыми отверстиями для закрепления тележки в металлической скамье, а также для крепления дополнительных аксессуаров (специальных бамперов для исследования соударений, крючков). Одна из двух легкоподвижных тележек, входящих в комплект, должна иметь специальный поршневой бампер на пружине для исследования столкновений. Регулирующие панели должны позволять регулировать высоту и угол наклона скамьи. В комплект поставки должны входить: скамья металлическая – не более 1 шт.; легкоподвижная тележка с пружинным бампером – не более 1 шт.; легкоподвижная тележка – не более 1 шт.; добавочный груз не менее 500 г с крепежом – не более 1 шт.; регулирующие панели – не менее 2 шт.; кронштейн для датчика расстояния – не более 1 шт.; кронштейн для оптоэлектрического датчика – не менее 2 шт.; кронштейн для крепления штатива – не более 1 шт.; бампер угловой –  не более 1 шт.; набор оснастки – не более 1 шт.</t>
    </r>
  </si>
  <si>
    <r>
      <t xml:space="preserve"> </t>
    </r>
    <r>
      <rPr>
        <b/>
        <u val="single"/>
        <sz val="12"/>
        <color indexed="8"/>
        <rFont val="Times New Roman"/>
        <family val="1"/>
      </rPr>
      <t>Калибровочная линейка.</t>
    </r>
    <r>
      <rPr>
        <b/>
        <u val="single"/>
        <sz val="10"/>
        <color indexed="8"/>
        <rFont val="Times New Roman"/>
        <family val="1"/>
      </rPr>
      <t xml:space="preserve"> </t>
    </r>
    <r>
      <rPr>
        <sz val="10"/>
        <color indexed="8"/>
        <rFont val="Times New Roman"/>
        <family val="1"/>
      </rPr>
      <t>Должна представлять собой пластмассовую линейку с чередующимися прозрачными и темными полосами; должна позволять повысить точность при исследовании моментов времени движущихся объектов с помощью оптоэлектрического датчика. С ее помощью должно быть возможно изучить свободное падение тел и измерить ускорение свободного падения тел. Габариты линейки: не более 38,9см х 6,3 см х 0,3 см. Масса: не более 70 г.</t>
    </r>
  </si>
  <si>
    <r>
      <rPr>
        <b/>
        <u val="single"/>
        <sz val="12"/>
        <color indexed="8"/>
        <rFont val="Times New Roman"/>
        <family val="1"/>
      </rPr>
      <t>Блок.</t>
    </r>
    <r>
      <rPr>
        <b/>
        <u val="single"/>
        <sz val="10"/>
        <color indexed="8"/>
        <rFont val="Times New Roman"/>
        <family val="1"/>
      </rPr>
      <t xml:space="preserve">  </t>
    </r>
    <r>
      <rPr>
        <sz val="10"/>
        <color indexed="8"/>
        <rFont val="Times New Roman"/>
        <family val="1"/>
      </rPr>
      <t>Должен представлять собой пластмассовое колесо с жёлобом по окружности, вращающееся вокруг своей оси. Совместное использование блока с оптоэлектрическим датчиком должны позволять измерять промежутки времени прохождения спиц блока и вычислять скорость вращения блока. Масса: не более 200 г.</t>
    </r>
  </si>
  <si>
    <r>
      <rPr>
        <b/>
        <u val="single"/>
        <sz val="12"/>
        <color indexed="8"/>
        <rFont val="Times New Roman"/>
        <family val="1"/>
      </rPr>
      <t xml:space="preserve">Кронштейн для крепления блока. </t>
    </r>
    <r>
      <rPr>
        <b/>
        <u val="single"/>
        <sz val="10"/>
        <color indexed="8"/>
        <rFont val="Times New Roman"/>
        <family val="1"/>
      </rPr>
      <t xml:space="preserve"> </t>
    </r>
    <r>
      <rPr>
        <sz val="10"/>
        <color indexed="8"/>
        <rFont val="Times New Roman"/>
        <family val="1"/>
      </rPr>
      <t>Кронштейн для крепления блока должен представлять собой металлический угловой кронштейн; должен позволять крепить блок к динамической рельсовой скамье, а также к различным объектам. Масса: не более 250 г.</t>
    </r>
  </si>
  <si>
    <r>
      <rPr>
        <b/>
        <u val="single"/>
        <sz val="12"/>
        <color indexed="8"/>
        <rFont val="Times New Roman"/>
        <family val="1"/>
      </rPr>
      <t>Линейка для легкоподвижной тележки.</t>
    </r>
    <r>
      <rPr>
        <b/>
        <u val="single"/>
        <sz val="10"/>
        <color indexed="8"/>
        <rFont val="Times New Roman"/>
        <family val="1"/>
      </rPr>
      <t xml:space="preserve"> </t>
    </r>
    <r>
      <rPr>
        <sz val="10"/>
        <color indexed="8"/>
        <rFont val="Times New Roman"/>
        <family val="1"/>
      </rPr>
      <t>Линейка для легкоподвижной тележки должна представлять собой пластмассовую линейку с чередующимися прозрачными и темными полосами; должна позволять повысить точность при исследовании моментов времени движущихся объектов с помощью оптоэлектрического датчика. С ее помощью возможно было  бы проводить измерения времени, в течение которого линейка с легкоподвижной тележкой проходит под оптоэлектрическим датчиком (время перекрытия инфракрасного луча). Масса: не более70 г.</t>
    </r>
  </si>
  <si>
    <r>
      <rPr>
        <b/>
        <u val="single"/>
        <sz val="12"/>
        <color indexed="8"/>
        <rFont val="Times New Roman"/>
        <family val="1"/>
      </rPr>
      <t xml:space="preserve"> Система сбора данных (ССД) AFS™ или эквивалент. </t>
    </r>
    <r>
      <rPr>
        <sz val="10"/>
        <color indexed="8"/>
        <rFont val="Times New Roman"/>
        <family val="1"/>
      </rPr>
      <t xml:space="preserve">
Должна предназначаться для автоматизации демонстрационных экспериментальных работ, с одновременным использованием не менее 4-х датчиков (3-х аналоговых, 1-го цифрового). ССД должна поддерживаться программными средствами  LabVIEW. ССД должна быть выполнена по экологическим стандартам безопасности RoSH. Должна соответствовать следующим техническим характеристикам:                                                                                                                                                                                                                                                                                           1. Количество каналов должно быть не менее: аналоговых (ВТА) - 3; цифровых (BTD) - 1; винтовых -  12
2. Диапазон измеряемых напряжений должен быть:  максимальный входной диапазон: ± 10 В (однопроводной), ±20 В (дифференциальный); минимальный входной диапазон: ± 1 В (дифференциальный); выходной диапазон: 0 - 5 В
3. Погрешность измерения напряжения должна быть не более 0,2% шкалы диапазона
4. Входное сопротивление должно быть: &gt; 1 МОм
5. Максимальная частота оцифровки: не менее 48 кГц
6. Размер встроенной памяти должен быть: не менее 1 024 байт                                                                                                                                                                                                                                                                          7. Тип логики: TTL, LVTTL, CMOS
 8. Разрешение должно быть не менее: 14 бит
 9. Параметры источника тока должны быть: шина USB,  12 Мб/с; +5 В; 200 мА
10. Диапазон рабочих температур должен быть не менее: 0 - 55оС
11. Диапазон рабочей влажности (относительной) должен быть: 0 - 95%  (не конденсат)                                                                                                                                                                                                                            12. Диапазон рабочего давления должен быть: 7,5×104 - 1,5×105 Па                                                                                                                                                                                                                                                                   13. Габариты должны быть: не более 90,7×104,5×33 мм   
USB кабель для ССД должен быть категории «High Speed USB 2.0», тип  28AWG/1P AND 26AWG/ 2C, и поддерживать передачу цифровых данных со скоростью до 480 Мбит/c (в соответствии с протоколом USB 2.0). Кабель должен быть не менее 1,5 м.      
Винтовой терминал ССД должен быть предназначен для подключения к аналоговым и цифровым каналам ввода-вывода различных измерительных устройств. 
Винтовой терминал ССД  должен иметь не менее: 
• двух каналов ввода аналоговых сигналов для измерений напряжения в схеме с общим проводом в диапазоне напряжения ±10 В;
• одного канала вывода аналогового сигнала в диапазоне 0 – 5 В;
• четырех каналов ввода/вывода цифровых сигналов;
• одного канала вывода источника постоянного напряжения +5 В  с максимальным током 200 мА;
• одного канала ввода (в зависимости от настройки) цифрового триггера или счетчика;
Винтовой терминал также должен иметь точку подключения опорного напряжения при аналоговом вводе в схеме с общим проводом, точку вытекания тока смещения при  дифференциальном вводе сигнала, при генерации аналоговых сигналов, при цифровом вводе/выводе, для обеспечения питания постоянным напряжением +5 В.                     </t>
    </r>
  </si>
  <si>
    <r>
      <rPr>
        <b/>
        <u val="single"/>
        <sz val="12"/>
        <color indexed="8"/>
        <rFont val="Times New Roman"/>
        <family val="1"/>
      </rPr>
      <t>Программное обеспечение (ПО) AFS™ или эквивалент</t>
    </r>
    <r>
      <rPr>
        <sz val="10"/>
        <color indexed="8"/>
        <rFont val="Times New Roman"/>
        <family val="1"/>
      </rPr>
      <t xml:space="preserve">
ПО должно быть русифицировано, включать методические материалы для учителя и обеспечивать сбор, обработку, сохранение данных и наглядное представление результатов в графическом и табличном видах. Методические материалы ПО должны содержать описание базовых функций, дополнительных приложений программы. ПО должно обеспечивать математический аппарат обработки и анализа данных; позволять сравнивать результаты различных экспериментов, расчетные и экспериментальные данные. ПО должно обеспечивать сохранение данных и возможность распечатки. Должна быть предусмотрена возможность записи и сохранения заметок учителя. ПО должно включать не менее 35 демонстрационных работ по физике и сборник методических рекомендаций для учителя по их выполнению. Интерфейс каждой работы должен включать: краткие теоретические сведения, справочный материал, вопросы,  инструкции по подготовке к работе и проведению эксперимента, описание хода работы и анализ результатов. В комплекте должны поставляться руководство пользователя на русском языке и УМК. Должны быть предусмотрены: бесплатная поддержка и обновление ПО в течение , а также получение новых изданий УМК в течение гарантийного срока.</t>
    </r>
  </si>
  <si>
    <r>
      <rPr>
        <b/>
        <u val="single"/>
        <sz val="12"/>
        <color indexed="8"/>
        <rFont val="Times New Roman"/>
        <family val="1"/>
      </rPr>
      <t>Устройство измерения и обработки данных (УИОД) со встроенным программным обеспечением</t>
    </r>
    <r>
      <rPr>
        <sz val="10"/>
        <color indexed="8"/>
        <rFont val="Times New Roman"/>
        <family val="1"/>
      </rPr>
      <t xml:space="preserve">
УИОД должно быть размером не более 165х100х40 мм, иметь ударопрочный и водонепроницаемый прорезиненный корпус. Сенсорный цветной экран для управления и ввода данных должен быть: не менее 70х53 мм (диагональ не менее 89 мм),  разрешающая способность не менее 320х240 пикселей. Должна быть функция резервного автосохранения данных. На панели корпуса должны быть: не менее 4 кнопок для быстрого доступа к функциям, не менее 5 кнопок управления, не менее 6 каналов для подключения датчиков: не менее 4 аналоговых (ВТА), не менее 2 цифровых (ВТD). УИОД должно иметь: аудио вход, аудио выход; USB-порт стандарта A; мини-USB-порт стандарта AB; гнездо для карт памяти SD/MMC; гнездо питания постоянного тока; кнопку быстрого включения/ выключения. Скорость сбора данных должна быть не менее 100 кГц. Тактовая частота процессора должна быть не менее 416 МГц. УИОД должно иметь 40 Мб встроенной памяти для хранения данных с возможностью расширения через SD/MMC-карту памяти, флэш-карту памяти или через другой USB-накопитель, поддерживаемых форматами FAT16 или FAT32. Разрешающая способность устройства должна быть от 10 до 13 бит. УИОД должно иметь: встроенный датчик температуры воздуха, встроенный датчик звука (микрофон), встроенный динамик. Должно быть предусмотрено автоматическое обновление прошивки. УИОД должно поддерживать работу с такими технологиями, как глобальная система позиционирования (GPS) и система беспроводных сетей WiFi.
Вес устройства: не более 350 г (с батареей). УИОД должно быть оборудовано разъемами типа "British Telecom".
В комплекте должны быть: 
1. АДАПТЕР ПЕРЕМЕННОГО ТОКА. Должен обеспечивать подзарядку УИОД постоянным током. Параметры источника питания должны быть не хуже: литиево-ионный аккумулятор; 3,7 В, 2100 мАч; минимальное время работоспособности - не менее 2 лет. Емкость аккумулятора должна позволять работать устройству без подзарядки не менее 6 часов. 2. СТИЛУС. Должен обеспечивать работу на сенсорном экране. Дополнительно должен поставляться шнурок для крепления стилуса. Количество стилусов не менее 2-х шт. 
3. КАБЕЛЬ. USB кабель должен быть типа А/АВ, длиной не менее 1,45 м. 
4. CD-диск. Должен содержать руководство для учителя по подготовке инструкций к лабораторным работам  и руководство пользователя УИОД на русском языке. 
ПРОГРАММНОЕ ОБЕСПЕЧЕНИЕ LabQuest APP или эквивалент (встроенное). ПО должно быть русифицировано. ПО должно обеспечивать: сбор, обработку, сохранение данных, наглядное представление результатов в графическом и табличном видах, возможность экспортирования и последующую обработку данных на песональном компьютере. При работе УИОД с персональным компьютером ПО должно быть совместимо с операционными средами Windows, Linux и Mac.   ПО должно содержать математический аппарат статистической обработки и анализа данных; позволять сравнивать данные различных экспериментов, расчетные и экспериментальные данные. ПО должно позволять  калибровать датчики, настраивать параметры экспериментов. ПО должно содержать вложенные приложения: периодическую систему элементов; часы; секундомер; инженерный калькулятор; экранную клавиатуру.  Рекомендации по использованию УИОД должны содержать описание: базовых функций и приложений, дополнительных приложений УИОД; использования УИОД вместе с персональным компьютером. ПО должно включать описание не менее 11 лабораторных работ. Приложение "Лабораторный учебный эксперимент по физике" должно включать: Руководство пользователя; Описание программного обеспечения; Эмулятор программы; Описание работы эмулятора программы; Лабораторные работы по предметам естественнонаучного цикла; Руководство по подготовке "Инструкций к лабораторным работам"; Программу для просмотра и печати электронных документов в формате PDF (Adobe Acrobat Reader). ПО должно позволять распечатывать экспериментальные данные и сохраненные файлы. Должна быть предусмотрена  возможность редактировать существующие лабораторные работы и дополнять устройство новыми работами.                      </t>
    </r>
  </si>
  <si>
    <r>
      <rPr>
        <b/>
        <u val="single"/>
        <sz val="12"/>
        <color indexed="8"/>
        <rFont val="Times New Roman"/>
        <family val="1"/>
      </rPr>
      <t xml:space="preserve">Программное обеспечение (ПО) Logger Pro (Лицензия на одно образовательное учреждение) или эквивалент. </t>
    </r>
    <r>
      <rPr>
        <sz val="10"/>
        <color indexed="8"/>
        <rFont val="Times New Roman"/>
        <family val="1"/>
      </rPr>
      <t xml:space="preserve">ПО должно быть русифицировано и обеспечивать сбор, обработку, сохранение данных, полученных с интерфейсов таких устройств измерения и сбора данных как  УИОД, ССД, мини УИОД, cпектрометр, беспроводная динамическая датчиковая система, КПК Palm и/или аналогичных по функциональным и техническим характеристикам устройств.
ПО должно обеспечивать наглядное представление экспериментальных результатов в графическом и табличном видах. ПО должно обеспечивать математический аппарат обработки и анализа данных; статистический анализ данных, подбор аппроксимирующих кривых, позволять сравнивать результаты различных экспериментов, расчетные и экспериментальные данные. ПО должно обеспечивать сохранение данных, их импорт и возможность распечатки. 
ПО должно обеспечивать добавление фотографий в лабораторные отчеты; добавлять видеофильмы  с цифровых камер или веб-камер и синхронизировать их со сбором данных. В ПО должен быть предусмотрен режим  ручного ввода данных, экспорт данных в таблицы MS Office Excel  или другие электронные таблицы; делать прогноз на графиках, чтобы сравнить экспериментальные и  теоретические данные. ПО должно работать в операционных системах Windows (в том числе Windows Vista, Windows 7), Linux, Mac OS. ПО должно поставляться на СD диске. </t>
    </r>
  </si>
  <si>
    <t>ООО "Инструменты  управления"</t>
  </si>
  <si>
    <t xml:space="preserve">141407  г.Московская область г. Химки , ул. Молодежная, д.50, пом.21, лит А </t>
  </si>
  <si>
    <t>127018,  г. Москва,3й проезд Марьиной рощи, д.40 стр.1, оф. 410, тел +7(495)604-44-20 http://www.adsedu.ru</t>
  </si>
  <si>
    <r>
      <rPr>
        <b/>
        <u val="single"/>
        <sz val="12"/>
        <color indexed="8"/>
        <rFont val="Times New Roman"/>
        <family val="1"/>
      </rPr>
      <t xml:space="preserve">Датчик давления газа (0-210 кПа) . </t>
    </r>
    <r>
      <rPr>
        <b/>
        <u val="single"/>
        <sz val="10"/>
        <color indexed="8"/>
        <rFont val="Times New Roman"/>
        <family val="1"/>
      </rPr>
      <t xml:space="preserve">
</t>
    </r>
    <r>
      <rPr>
        <sz val="10"/>
        <color indexed="8"/>
        <rFont val="Times New Roman"/>
        <family val="1"/>
      </rPr>
      <t xml:space="preserve">Датчик должен быть предназначен для измерения давления  во время экспериментов с газами, парами различных жидкостей и растворов.                                                                                                                                                                               1. Диапазон измерений давления должен быть не менее: 0 - 210 кПа
2. Максимальное давление должно быть не более: 4 атм.
3. Максимальное разрешение должно быть не более: 0,025 кПа                                                                                                                                                                                           
4. Комбинированная линейность и гистерезис должны быть не хуже: стандартно не более ± 0,2% полной шкалы
5. Время срабатывания должно быть не более 100 мкс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</si>
  <si>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расстояния (0,15- 6 м).</t>
    </r>
    <r>
      <rPr>
        <b/>
        <u val="single"/>
        <sz val="10"/>
        <color indexed="8"/>
        <rFont val="Times New Roman"/>
        <family val="1"/>
      </rPr>
      <t xml:space="preserve"> </t>
    </r>
    <r>
      <rPr>
        <sz val="10"/>
        <color indexed="8"/>
        <rFont val="Times New Roman"/>
        <family val="1"/>
      </rPr>
      <t xml:space="preserve">Датчик должен быть предназначен для  измерения координат, скорости и ускорения движущихся объектов.
1. Зона действия должна быть не более: 0,15 – 6 м
2. Минимальный шаг должен быть не более: 1 мм
3. Угловой диапазон измерений должен быть: 30 - 40 º                                                                                                                                                                                                                                                                                           Не должен нуждаться  в дополнительных настройках. Должны быть оборудованы штекером типа "British Telecom"  </t>
    </r>
  </si>
  <si>
    <r>
      <rPr>
        <b/>
        <u val="single"/>
        <sz val="12"/>
        <color indexed="8"/>
        <rFont val="Times New Roman"/>
        <family val="1"/>
      </rPr>
      <t xml:space="preserve">Датчик магнитного поля  (± 6,4 мТл) </t>
    </r>
    <r>
      <rPr>
        <b/>
        <u val="single"/>
        <sz val="10"/>
        <color indexed="8"/>
        <rFont val="Times New Roman"/>
        <family val="1"/>
      </rPr>
      <t xml:space="preserve"> . </t>
    </r>
    <r>
      <rPr>
        <sz val="10"/>
        <color indexed="8"/>
        <rFont val="Times New Roman"/>
        <family val="1"/>
      </rPr>
      <t xml:space="preserve">Датчик должен быть предназначен для измерения индукции  магнитного поля при проведении работ.  Должен иметь гнущийся наконечник для измерения магнитного поля между полюсами подковообразного магнита.     Диапазоны измерений индукции магнитного поля должны быть не менее:  диапазон 1: ± 6,4 мТл ; диапазон 2: ± 3,2×10-1 мТл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</si>
  <si>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электрического заряда (электрометр) (± 100 нКл (± 10 В)).</t>
    </r>
    <r>
      <rPr>
        <b/>
        <u val="single"/>
        <sz val="10"/>
        <color indexed="8"/>
        <rFont val="Times New Roman"/>
        <family val="1"/>
      </rPr>
      <t xml:space="preserve">  </t>
    </r>
    <r>
      <rPr>
        <sz val="10"/>
        <color indexed="8"/>
        <rFont val="Times New Roman"/>
        <family val="1"/>
      </rPr>
      <t xml:space="preserve">Датчик электрического заряда (электрометр) должен быть предназначен для изучения основных законов электростатики. Датчик должен быть использован для обнаружения электрического заряда, определения его знака и величины. Электрометр должен позволять производить количественные измерения электрических зарядов, в том числе и зарядов сравнительно малых величин. Датчик должен поставляться с соединительным кабелем (разъем BNC/зажимы типа «крокодил»).                                                                                                                                                                                              1. Диапазоны измерений должны быть не менее: ± 5 нКл (± 0,5 В); ± 20 нКл (± 2 В); ± 100 нКл (± 10 В).
2. Ток смещения должен быть не более: 0,005 пА
3. Входная емкость конденсатора должна быть не менее: 10 нФ последовательно с сопротивлением
1 МОм
4. Максимальное напряжение должно быть не менее: ± 150 В                                                                                                                                                                                                                                                                              Не должен нуждаться  в дополнительных настройках. Должны быть оборудованы штекером типа "British Telecom"  </t>
    </r>
  </si>
  <si>
    <r>
      <rPr>
        <b/>
        <u val="single"/>
        <sz val="12"/>
        <color indexed="8"/>
        <rFont val="Times New Roman"/>
        <family val="1"/>
      </rPr>
      <t xml:space="preserve">Датчик силы (± 50 Н). </t>
    </r>
    <r>
      <rPr>
        <sz val="10"/>
        <color indexed="8"/>
        <rFont val="Times New Roman"/>
        <family val="1"/>
      </rPr>
      <t xml:space="preserve">Датчик силы должен быть предназначен для измерения силы в двух диапазонах. В комплекте должны поставляться крепежные устройства.                                                                                                                                                                                                        1. Диапазоны измерений должны быть не менее: ± 10 Н; ± 50 Н
2. Погрешность измерения должна быть не более: диапазон 1 - 0,01 Н; диапазон 2 - 0,05 Н                                                                                                                                                                                                                          Не должен нуждаться  в дополнительных настройках. Должны быть оборудованы штекером типа "British Telecom"  </t>
    </r>
  </si>
  <si>
    <r>
      <rPr>
        <b/>
        <u val="single"/>
        <sz val="12"/>
        <color indexed="8"/>
        <rFont val="Times New Roman"/>
        <family val="1"/>
      </rPr>
      <t xml:space="preserve">Датчик силы ( ± 50 Н) </t>
    </r>
    <r>
      <rPr>
        <sz val="10"/>
        <color indexed="8"/>
        <rFont val="Times New Roman"/>
        <family val="1"/>
      </rPr>
      <t>Датчик силы должен быть предназначен для измерения силы в двух диапазонах. В комплекте должны поставляться крепежные устройства.                                                                                                                                                                                                        1. Диапазоны измерений должны быть не менее: ± 10 Н; ± 50 Н
2. Погрешность измерения должна быть не более: диапазон 1 - 0,01 Н; диапазон 2 - 0,05 Н</t>
    </r>
    <r>
      <rPr>
        <b/>
        <u val="single"/>
        <sz val="10"/>
        <color indexed="8"/>
        <rFont val="Times New Roman"/>
        <family val="1"/>
      </rPr>
      <t xml:space="preserve">
</t>
    </r>
    <r>
      <rPr>
        <sz val="10"/>
        <color indexed="8"/>
        <rFont val="Times New Roman"/>
        <family val="1"/>
      </rPr>
      <t xml:space="preserve">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</si>
  <si>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давления газа (0-210 кПа).</t>
    </r>
    <r>
      <rPr>
        <b/>
        <u val="single"/>
        <sz val="10"/>
        <color indexed="8"/>
        <rFont val="Times New Roman"/>
        <family val="1"/>
      </rPr>
      <t xml:space="preserve">
</t>
    </r>
    <r>
      <rPr>
        <sz val="10"/>
        <color indexed="8"/>
        <rFont val="Times New Roman"/>
        <family val="1"/>
      </rPr>
      <t>Датчик должен быть предназначен для измерения давления  во время экспериментов с газами, парами различных жидкостей и растворов.                                                                                                                                                                               1. Диапазон измерений давления должен быть не менее: 0 - 210 кПа
2. Максимальное давление должно быть не более: 4 атм.
3. Максимальное разрешение должно быть не более: 0,025 кПа                                                                                                                                                                                           
4. Комбинированная линейность и гистерезис должны быть не хуже: стандартно не более ± 0,2% полной шкалы
5. Время срабатывания должно быть не более 100 мкс</t>
    </r>
    <r>
      <rPr>
        <b/>
        <u val="single"/>
        <sz val="10"/>
        <color indexed="8"/>
        <rFont val="Times New Roman"/>
        <family val="1"/>
      </rPr>
      <t xml:space="preserve">
</t>
    </r>
    <r>
      <rPr>
        <sz val="10"/>
        <color indexed="8"/>
        <rFont val="Times New Roman"/>
        <family val="1"/>
      </rPr>
      <t xml:space="preserve">Не должен нуждаться  в дополнительных настройках. Должны быть оборудованы штекером типа "British Telecom"  </t>
    </r>
  </si>
  <si>
    <r>
      <rPr>
        <b/>
        <u val="single"/>
        <sz val="12"/>
        <color indexed="8"/>
        <rFont val="Times New Roman"/>
        <family val="1"/>
      </rPr>
      <t xml:space="preserve">Датчик расстояния (0,15- 6 м).    </t>
    </r>
    <r>
      <rPr>
        <sz val="12"/>
        <color indexed="8"/>
        <rFont val="Times New Roman"/>
        <family val="1"/>
      </rPr>
      <t xml:space="preserve">                                                                                                                                                                                                                                </t>
    </r>
    <r>
      <rPr>
        <sz val="10"/>
        <color indexed="8"/>
        <rFont val="Times New Roman"/>
        <family val="1"/>
      </rPr>
      <t xml:space="preserve">Датчик должен быть предназначен для  измерения координат, скорости и ускорения движущихся объектов.
1. Зона действия должна быть не более: 0,15 – 6 м
2. Минимальный шаг должен быть не более: 1 мм
3. Угловой диапазон измерений должен быть: 30 - 40 º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</si>
  <si>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магнитного поля (+ 6,4 мТл).</t>
    </r>
    <r>
      <rPr>
        <b/>
        <u val="single"/>
        <sz val="10"/>
        <color indexed="8"/>
        <rFont val="Times New Roman"/>
        <family val="1"/>
      </rPr>
      <t xml:space="preserve">  </t>
    </r>
    <r>
      <rPr>
        <sz val="10"/>
        <color indexed="8"/>
        <rFont val="Times New Roman"/>
        <family val="1"/>
      </rPr>
      <t xml:space="preserve">Датчик должен быть предназначен для измерения индукции  магнитного поля при проведении работ.  Должен иметь гнущийся наконечник для измерения магнитного поля между полюсами подковообразного магнита.     Диапазоны измерений индукции магнитного поля должны быть не менее:  диапазон 1: ± 6,4 мТл ; диапазон 2: ± 3,2×10-1 мТл 
Не должен нуждаться  в дополнительных настройках. Должны быть оборудованы штекером типа "British Telecom"  </t>
    </r>
  </si>
  <si>
    <t>115114,  г.Москва, ул.Кожевническая д.1, стр.1, офис 606</t>
  </si>
  <si>
    <r>
      <rPr>
        <b/>
        <u val="single"/>
        <sz val="12"/>
        <color indexed="8"/>
        <rFont val="Times New Roman"/>
        <family val="1"/>
      </rPr>
      <t xml:space="preserve">Интерактивный комплекс оперативного контроля знаний (КОКЗ)   </t>
    </r>
    <r>
      <rPr>
        <sz val="10"/>
        <color indexed="8"/>
        <rFont val="Times New Roman"/>
        <family val="1"/>
      </rPr>
      <t xml:space="preserve">    Интерактивный комплекс оперативного контроля знаний должен:
обеспечивать возможность проведения контроля знаний в текстовой форме с закрытой и открытой формой тестовых заданий, а при дополнительных требованиях Заказчика - с заданиями на установление правильной последовательности на установление соответствий;
должен позволяет сохранять результаты контроля знаний в виде отдельного файла с возможностью последующего экспорта данных в общепринятых форматах, в том числе *.xls;
обеспечивать возможность полнофункциональной работы программного обеспечения комплекса без подключения Комплекса к компьютеру;
обеспечивать возможность совместной работы с иным программным обеспечением учебного назначения;
позволять проводить различные виды контроля знаний (предварительный, рубежный, текущий, итоговый и др.).
Интерактивный комплекс оперативного контроля знаний должен включать не менее 26 пультов для голосования
Информация с пультов учащихся должна передаваться к приемному устройству комплекса беспроводным (инфракрасным) методом.
Каждый пульт должен быть оснащён восьмикнопочной алфавитной клавиатурой, в том числе кнопками «Истинно», «Ложно»
Максимальное количество подключаемых пультов учащегося к одному приемному устройству Комплекса должно быть не менее 60 шт
Максимальное расстояние между пультами учащихся и приемным устройством Комплекса, должно быть не более 20 (м)
Питание пультов учащихся должно осуществляются от не более 2 батарей (аккумуляторов) типа «ААА» 1.5В
Размер пульта учащегося должны быть не более: ширина 38 мм, длина 145 мм, толщина без кнопок 15 мм
</t>
    </r>
  </si>
  <si>
    <r>
      <rPr>
        <b/>
        <u val="single"/>
        <sz val="12"/>
        <color indexed="8"/>
        <rFont val="Times New Roman"/>
        <family val="1"/>
      </rPr>
      <t>Документ камера</t>
    </r>
    <r>
      <rPr>
        <sz val="10"/>
        <color indexed="8"/>
        <rFont val="Times New Roman"/>
        <family val="1"/>
      </rPr>
      <t xml:space="preserve">   Камера должна быть предназначена для передачи изображений документов (например, оригиналов на бумаге) в виде телевизионного сигнала или в какой-либо другой электронной форме и показывать увеличенные детали в реальном режиме времени.
Должна соответствовать следующим характеристикам: 
Изображение
Датчик: КМОП-датчик с 0,5-дюймовой прогрессивной разверткой
Разрешение не менее 3,2 мегапикселей
Частота кадров не более 24 кадров/с (макс.)
Регулировка уровня белого: Авто / Ручная
Регулировка времени выдержки: Авто / Ручная
Режим изображения: Текстовый / Графический / Высокочастотный
Эффект:Цветной/ Ч/Б / Негатив
Аналоговый цветной сигнал не менее: HD 720P; XGA 60 Гц; SVGA 60 Гц; VGA 60 Гц
Захват изображений: не более 80 кадров
Оптика
Линза не менее: F3.0; фокусное расстояние не более 10 мм
Фокусирование: Ручное
Увеличение не менее: 2-кратное при использовании AVERZOOM,
8-кратное при использовании цифрового увеличения
Питание - Источник питания: 12 В пост. напр., 100-240 В, 50-60Гц
Потребляемая мощность не более: 18 Ватт (с выключенной лампой); 20 Ватт (со
включенной лампой)
Подсветка- Тип лампы: Светодиодная лампа
Входы/выходы
RGB-вход, RGB-выход, Разъем S-video
Разъем полного видеосигнала:
15-штырковый миниатюрный разъём типа D (VGA)
Мини-разъем  стандарта DIN
USB не менее: USB2.0
Вес не более: 2,6 кг
Размеры в рабочем состоянии не более: 500 мм x 200 мм x 510 мм
</t>
    </r>
  </si>
  <si>
    <r>
      <t xml:space="preserve"> </t>
    </r>
    <r>
      <rPr>
        <b/>
        <u val="single"/>
        <sz val="12"/>
        <color indexed="8"/>
        <rFont val="Times New Roman"/>
        <family val="1"/>
      </rPr>
      <t>Беспроводная динамическая сенсорная система (БДСС).</t>
    </r>
    <r>
      <rPr>
        <b/>
        <u val="single"/>
        <sz val="10"/>
        <color indexed="8"/>
        <rFont val="Times New Roman"/>
        <family val="1"/>
      </rPr>
      <t xml:space="preserve"> </t>
    </r>
    <r>
      <rPr>
        <sz val="10"/>
        <color indexed="8"/>
        <rFont val="Times New Roman"/>
        <family val="1"/>
      </rPr>
      <t>БДСС должна осуществлять беспроводной сбор и передачу данных в реальном времени. Беспроводная динамическая сенсорная система должна позволять одновременно производить измерения действующей силы, ускорения тела и изменения высоты, и должна передавать экспериментальные данные на компьютер с помощью беспроводной связи Bluetooth. Прибор должен быть предназначен для проведения множества экспериментов по физике и другим наукам естественного цикла. Систему БДСС возможно использовать в традиционных экспериментах, в которых требуется акселерометр и датчик силы. БДСС  должна использоваться с программой Logger Pro 3.8. Должна быть совместимость с операционными системами Windows XP, Macintosh OS 10.3, Linux. Максимальная частота сбора данных не более 1000 Гц. 
БДСС должно быть снабжено следующими индикаторами и переключателями: двухпозиционный переключатель электропитания Вкл/Выкл, индикатор зарядки батареи, разъем питания  6В постоянного тока, индикатор сбора данных, индикатор состояния беспроводной связи  Bluetooth, кнопка пуска/остановки дистанционного сбора данных. Масса БДСС не более 220 г. Габариты: не более 12,1 см х 5,3 см х 3,9 см.
Технические характеристики встроенных датчиков:
Датчик силы
1. Диапазон измерений должен быть не менее:  ± 50 Н
2. Разрешающая способность : не менее 0,0025 Н.
Акселерометр
1. Для каждой оси:
• Диапазон измерений : не менее мин. - 60 м/с2 (-6g) макс. + 60 м/с2 (+6g);
• точность измерений: не менее 0,5 м/с2 (0,05g).
2. Рабочие температуры должен быть не менее: –40 макс. +85 °C.
Высотомер
1. Режим изменения высоты: не менее мин. -300 м. макс. 300м.
2. Чувствительность: не более 1 м.
3. Линейность и гистерезис вместе: не более 0,1% от полной шкалы, максимальная погрешность не более 0,5 % от полной шкалы.
4. Время реакции: не более 0,5 с.
Электропитание БДСС должно осуществляться от ионно-литиевого аккумулятора (3,7 В, 1800 мА•ч). Рабочий ток: не более 50 мА при минимальном постоянном напряжением 3,2 В. Номинальный зарядный ток не более 350 мА. В комплект поставки БДСС должны входить: беспроводная динамическая сенсорная система в сборе не более 1 шт.; адаптер переменного тока не более 1 шт.; вспомогательный аккумуляторный блок  (AAA щелочные батареи, NiCd, 3×1,5 В) - не более 1 шт.; винт-крючок не более 1 шт.; винт-бампер  не более 1 шт.; винт-кольцо не более 1 шт.; винт-барашек не менее 2 шт.; универсальная рукоятка (алюминиевый стержень)  не более 1шт.; крепежная пластина не более 1 шт.; винт с плоской головкой не менее 2 шт.; винт с рифленой головкой и гайкой не более 1 шт.; винт-стяжка с шестигранной головкой не более 1 шт.; алюминиевый винт-удлинитель не более 1 шт.; коробка не более 1 шт.; паспорт не более 1 экз.;</t>
    </r>
    <r>
      <rPr>
        <b/>
        <u val="single"/>
        <sz val="10"/>
        <color indexed="8"/>
        <rFont val="Times New Roman"/>
        <family val="1"/>
      </rPr>
      <t xml:space="preserve">
</t>
    </r>
  </si>
  <si>
    <r>
      <rPr>
        <b/>
        <u val="single"/>
        <sz val="12"/>
        <color indexed="8"/>
        <rFont val="Times New Roman"/>
        <family val="1"/>
      </rPr>
      <t>Датчик температуры    (-40 - +135 °C) .</t>
    </r>
    <r>
      <rPr>
        <b/>
        <u val="single"/>
        <sz val="10"/>
        <color indexed="8"/>
        <rFont val="Times New Roman"/>
        <family val="1"/>
      </rPr>
      <t xml:space="preserve"> </t>
    </r>
    <r>
      <rPr>
        <sz val="10"/>
        <color indexed="8"/>
        <rFont val="Times New Roman"/>
        <family val="1"/>
      </rPr>
      <t xml:space="preserve">Датчик должен быть предназначен для  измерения температуры различных объектов в указанном диапазоне.                                                                                                                                                                         1. Диапазон измерений должен быть не менее: от -40 до +135 оС
2. Максимальная допустимая температура должна быть: +150 оС
3. Точность должна быть не хуже:  ± 0,2 оС при 0 оС;  ± 0,5 оС при 100 оС
4. Время срабатывания (90%) не более: в воде (при помешивании)-10 с; в подвижном воздухе-90 с; в неподвижном воздухе-400 с 
5. Материал корпуса должен быть из нержавеющей стали   .
  Не должны нуждаться в дополнительных настройках. Должны быть оборудованы штекерами типа "British Telecom".          </t>
    </r>
    <r>
      <rPr>
        <b/>
        <u val="single"/>
        <sz val="10"/>
        <color indexed="8"/>
        <rFont val="Times New Roman"/>
        <family val="1"/>
      </rPr>
      <t xml:space="preserve">
</t>
    </r>
    <r>
      <rPr>
        <sz val="10"/>
        <color indexed="8"/>
        <rFont val="Times New Roman"/>
        <family val="1"/>
      </rPr>
      <t xml:space="preserve">                                                                                                                                                                                                                                                                               </t>
    </r>
  </si>
  <si>
    <r>
      <rPr>
        <b/>
        <u val="single"/>
        <sz val="12"/>
        <color indexed="8"/>
        <rFont val="Times New Roman"/>
        <family val="1"/>
      </rPr>
      <t>Датчик напряжения дифференциального типа (+ 6 В).</t>
    </r>
    <r>
      <rPr>
        <b/>
        <u val="single"/>
        <sz val="10"/>
        <color indexed="8"/>
        <rFont val="Times New Roman"/>
        <family val="1"/>
      </rPr>
      <t xml:space="preserve">  </t>
    </r>
    <r>
      <rPr>
        <sz val="10"/>
        <color indexed="8"/>
        <rFont val="Times New Roman"/>
        <family val="1"/>
      </rPr>
      <t xml:space="preserve">Датчик должен быть предназначен для исследования основных законов электричества. Он может быть использован для измерения напряжения в электрических цепях низкого напряжения постоянного и переменного тока.
1. Диапазон измерений должен быть не менее: ± 6 В
2.  Точность измерений должна быть не менее 1,6 мВ
3. Максимальное напряжение на любом входе должно быть: не более ± 10 В
4. Входное сопротивление (на землю) должно быть не более: 10 МОм
5. Линейность должна бытьне менее:  0,01 %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</si>
  <si>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ускорения (акселерометр).( ± 50 м/с2 (± 5g)).</t>
    </r>
    <r>
      <rPr>
        <b/>
        <u val="single"/>
        <sz val="10"/>
        <color indexed="8"/>
        <rFont val="Times New Roman"/>
        <family val="1"/>
      </rPr>
      <t xml:space="preserve"> </t>
    </r>
    <r>
      <rPr>
        <sz val="10"/>
        <color indexed="8"/>
        <rFont val="Times New Roman"/>
        <family val="1"/>
      </rPr>
      <t>Датчик должен быть предназначен для  измерения ускорения движущихся объектов.                                                                                                                                                   1. Диапазон измерений должен быть не менее: ± 50 м/с2 (± 5g)
2. Точность должна быть не менее:  ± 0,5 м/с2 (± 0,05g)
3. Частотная характеристика должна быть не менее: 0 - 100 Гц
4. Прочность должна быть не менее: 10 000 м/с2 (1000g)</t>
    </r>
    <r>
      <rPr>
        <b/>
        <u val="single"/>
        <sz val="10"/>
        <color indexed="8"/>
        <rFont val="Times New Roman"/>
        <family val="1"/>
      </rPr>
      <t xml:space="preserve">
</t>
    </r>
    <r>
      <rPr>
        <sz val="10"/>
        <color indexed="8"/>
        <rFont val="Times New Roman"/>
        <family val="1"/>
      </rPr>
      <t xml:space="preserve">5. Параметры источника постоянного тока должны быть: 30 мА; 5В                                                                                                                                                                                                                                                                 Не должен нуждаться  в дополнительных настройках. Должны быть оборудованы штекером типа "British Telecom"  </t>
    </r>
  </si>
  <si>
    <r>
      <rPr>
        <b/>
        <u val="single"/>
        <sz val="12"/>
        <color indexed="8"/>
        <rFont val="Times New Roman"/>
        <family val="1"/>
      </rPr>
      <t xml:space="preserve">Датчик тока (± 0,6 А) </t>
    </r>
    <r>
      <rPr>
        <sz val="10"/>
        <color indexed="8"/>
        <rFont val="Times New Roman"/>
        <family val="1"/>
      </rPr>
      <t xml:space="preserve"> Датчик тока должен быть предназначен для исследования основных законов электричества. Его можно было бы использовать для измерения тока в цепях постоянного и переменного тока низкого напряжения. 
1. Диапазон измерении должен быть не менее: ±0,6 A
2. Максимальное напряжение на любом входе должно быть не менее: ±10 В
3. Входное сопротивление между входами должно быть не более: 0,1 Ом
4. Входное сопротивление на землю должно быть не более: 10 МОм.
5. Линейность должна быть не менее: 0,01%
6. Разрешение не менее: 0,31 мА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</si>
  <si>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напряжения (±10 В)</t>
    </r>
    <r>
      <rPr>
        <b/>
        <u val="single"/>
        <sz val="10"/>
        <color indexed="8"/>
        <rFont val="Times New Roman"/>
        <family val="1"/>
      </rPr>
      <t xml:space="preserve"> </t>
    </r>
    <r>
      <rPr>
        <sz val="10"/>
        <color indexed="8"/>
        <rFont val="Times New Roman"/>
        <family val="1"/>
      </rPr>
      <t xml:space="preserve">Датчик должен быть предназначен для исследования основных законов электричества. Его можно было бы использовать для измерения напряжения в цепях низкого напряжения постоянного тока и использоваться в простейших электрических цепях.                                                                                                                                                                                                                                                                      1. Максимальное напряжение на любом входе должно быть: не более ± 10 В
2. Абсолютная погрешность измерений должна быть: не более ± 10,5 мВ                                                                                                                                                                                                                                                         3. Входное сопротивление (на землю) должно быть не более: 10 МОм
4. Линейность должна быть не менее:  0,01 %                                                                                                                                                                                                                                                                                                              5. Тип клемм должен быть: зажим "крокодил"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</si>
  <si>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звука (микрофон) (20 - 16000 Гц)</t>
    </r>
    <r>
      <rPr>
        <sz val="10"/>
        <color indexed="8"/>
        <rFont val="Times New Roman"/>
        <family val="1"/>
      </rPr>
      <t xml:space="preserve">
Датчик должен быть предназначен для экспериментов со звуковыми волнами.  
1. Диапазон измерений должен быть не менее: 20-16 000 Гц
2. Параметры источника постоянного тока должны быть не менее: 7,5 мА; 5 В
Не должен нуждаться  в дополнительных настройках. Должны быть оборудованы штекером типа "British Telecom"  </t>
    </r>
  </si>
  <si>
    <r>
      <rPr>
        <sz val="12"/>
        <color indexed="8"/>
        <rFont val="Times New Roman"/>
        <family val="1"/>
      </rPr>
      <t xml:space="preserve"> </t>
    </r>
    <r>
      <rPr>
        <b/>
        <u val="single"/>
        <sz val="12"/>
        <color indexed="8"/>
        <rFont val="Times New Roman"/>
        <family val="1"/>
      </rPr>
      <t>Датчик атмосферного давления (барометр) (81 -106,4 кПа (608 - 798 мм рт. ст.)).</t>
    </r>
    <r>
      <rPr>
        <sz val="10"/>
        <color indexed="8"/>
        <rFont val="Times New Roman"/>
        <family val="1"/>
      </rPr>
      <t xml:space="preserve">
Датчик атмосферного давления (барометр) должен быть предназначен для измерения давления атмосферного воздуха. Его также можно было бы использовать в качестве высотомера.
1. Диапазон измерения давлений должен быть не менее: 81  − 106,4 кПа (608 - 798 мм. рт. ст.)
2. Максимальное давление, которое может выдержать датчик без саморазрушения: не менее 207 кПа
3. Точность измерений должна быть не менее: 0,01 кПа.
4. Чувствительность должна быть: 0,13 В/кПа
5. Комбинированная линейность и гистерезис должны быть не хуже: стандартно ±0,1 % полной шкалы;  максимальное значение ±0,5 % полной шкалы
6. Время срабатывания должно быть не более: 100 мкс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</si>
  <si>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освещенности (люксометр) (0 - 150000 лк).</t>
    </r>
    <r>
      <rPr>
        <sz val="10"/>
        <color indexed="8"/>
        <rFont val="Times New Roman"/>
        <family val="1"/>
      </rPr>
      <t xml:space="preserve">
Датчик освещенности должен быть предназначен для измерения освещенности, создаваемой различными источниками. Его можно было бы использовать при проведении лабораторных и экспериментальных работ по исследованию отражения света и отражательной способности поверхностей, изучению поляризационных светофильтров, демонстрации мерцания люминесцентных ламп, определению естественной освещенности и освещенности, создаваемой источниками искусственного освещения, и др.
1. Диапазоны измерений освещенности должны быть не менее: 1. 0 – 600 лк., 2. 0 – 6000 лк., 3. 0 – 150000 лк.
2. Точность измерений должна быть не менее: 0,2 лк в диапазоне 0 – 600 лк, 2 лк в диапазоне 0 – 6000 лк, 50 лк в диапазоне 0 –150000 лк.
3. Диапазон рабочих температур должен быть не менее: 0 – 70 ºС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</si>
  <si>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силы (напольный динамометр) ( от - 800 до 3500 Н</t>
    </r>
    <r>
      <rPr>
        <sz val="12"/>
        <color indexed="8"/>
        <rFont val="Times New Roman"/>
        <family val="1"/>
      </rPr>
      <t xml:space="preserve">)  </t>
    </r>
    <r>
      <rPr>
        <sz val="10"/>
        <color indexed="8"/>
        <rFont val="Times New Roman"/>
        <family val="1"/>
      </rPr>
      <t xml:space="preserve"> Датчик силы (напольный динамометр) должен быть предназначен для прямого измерения силы, прилагаемой к его платформе. Его можно было бы использовать для статического взвешивания грузов и определения массы различных объектов.
1. Диапазоны измерений должны быть не менее: от - 200 до 800 Н; от - 800 до 3500 Н
2. Максимальная сила, которую может выдержать датчик без повреждений: не менее - 900 Н (при равномерном растяжении); не более 4500 Н (при сжатии)
3. Точность измерений не менее: 0,3 Н в диапазоне от - 200 до 800 Н; 1,2 Н в диапазоне от - 800 до 3500 Н. 
Не должен нуждаться  в дополнительных настройках. Должны быть оборудованы штекером типа "British Telecom"  </t>
    </r>
  </si>
  <si>
    <r>
      <t xml:space="preserve">
</t>
    </r>
    <r>
      <rPr>
        <b/>
        <u val="single"/>
        <sz val="12"/>
        <color indexed="8"/>
        <rFont val="Times New Roman"/>
        <family val="1"/>
      </rPr>
      <t xml:space="preserve">Датчик оптоэлектрический </t>
    </r>
    <r>
      <rPr>
        <sz val="10"/>
        <color indexed="8"/>
        <rFont val="Times New Roman"/>
        <family val="1"/>
      </rPr>
      <t xml:space="preserve">
Датчик оптоэлектрический должен быть предназначен для измерения интервалов времени прохода движущихся предметов (тел). Он должен обеспечивать точное обнаружение объектов без физического контакта с ними при проведении демонстрационных и лабораторных работ по изучению движения тел. Его можно было бы использовать при выполнении экспериментов по измерению ускорения свободного падения, исследованию колебаний маятника и движения тела по окружности, измерению скорости объектов во время столкновений и др.
1.Параметры инфракрасного излучателя должны быть не хуже: пиковое значение при 880 нм   
2. Параметры источника тока должны быть не менее: 5 В, 40 мА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</si>
  <si>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ускорения (акселерометр) трехкоординатный (± 50 м/с2 (± 5g) для каждой оси)</t>
    </r>
    <r>
      <rPr>
        <sz val="10"/>
        <color indexed="8"/>
        <rFont val="Times New Roman"/>
        <family val="1"/>
      </rPr>
      <t xml:space="preserve">
Датчик ускорения (акселерометр) трехкоординатный должен быть предназначен для измерения ускорений движущегося объекта вдоль трех ортогональных направлений (осей). С его помощью также можно было бы определять нормальное, тангенциальное и полное ускорения движущегося объекта. Этот датчик можно было бы использовать при проведении лабораторных и демонстрационных экспериментальных работ как в школьном помещении, так и на улице.                                                                                                                                                                                                                                                            1. Диапазон измерений для каждой оси должен быть не менее: ± 50 м/с2 (± 5g)
2. Точность измерения для каждой оси должна быть не менее:  ± 0,5 м/с2 (± 0,05g)
3. Частотная характеристика для каждой оси должна быть: 0 –  100 Гц
4. Прочность должна быть: не менее 10 000 м/с2 (1000g)
5. Параметры источника постоянного тока должны быть не хуже: 5В;30 мА
Не должен нуждаться  в дополнительных настройках. Должны быть оборудованы штекером типа "British Telecom"  </t>
    </r>
  </si>
  <si>
    <r>
      <rPr>
        <b/>
        <u val="single"/>
        <sz val="12"/>
        <color indexed="8"/>
        <rFont val="Times New Roman"/>
        <family val="1"/>
      </rPr>
      <t>Датчик температуры  (-40 - +135 °C)</t>
    </r>
    <r>
      <rPr>
        <sz val="10"/>
        <color indexed="8"/>
        <rFont val="Times New Roman"/>
        <family val="1"/>
      </rPr>
      <t xml:space="preserve">
Датчик должен быть предназначен для  измерения температуры различных объектов в указанном диапазоне.                                                                                                                                                                                    1. Диапазон измерений должен быть не менее: от -40 до +135 оС
2. Максимальная допустимая температура должна быть: +150 оС
3. Точность должна быть не менее:  ± 0,2 оС при 0 оС;  ± 0,5 оС при 100 оС
4. Время срабатывания (90%) не более: в воде (при помешивании)-10 с; в подвижном воздухе-90 с; в неподвижном воздухе-400 с 
5. Материал корпуса должен быть из нержавеющей стали                                                                                                                                                                                                                                                                                      Не должен нуждаться  в дополнительных настройках. Должны быть оборудованы штекером типа "British Telecom"  </t>
    </r>
  </si>
  <si>
    <r>
      <t xml:space="preserve"> </t>
    </r>
    <r>
      <rPr>
        <b/>
        <u val="single"/>
        <sz val="12"/>
        <color indexed="8"/>
        <rFont val="Times New Roman"/>
        <family val="1"/>
      </rPr>
      <t>Датчик звука (микрофон) (20- 16000 Гц)</t>
    </r>
    <r>
      <rPr>
        <b/>
        <u val="single"/>
        <sz val="10"/>
        <color indexed="8"/>
        <rFont val="Times New Roman"/>
        <family val="1"/>
      </rPr>
      <t xml:space="preserve">
</t>
    </r>
    <r>
      <rPr>
        <sz val="10"/>
        <color indexed="8"/>
        <rFont val="Times New Roman"/>
        <family val="1"/>
      </rPr>
      <t xml:space="preserve">Датчик должен быть предназначен для экспериментов со звуковыми волнами.  
1. Диапазон измерений должен быть не менее: 20-16 000 Гц
2. Параметры источника постоянного тока должны быть не менее: 7,5 мА; 5 В                                                                                                                                                                                                                                                        Не должен нуждаться  в дополнительных настройках. Должны быть оборудованы штекером типа "British Telecom"  </t>
    </r>
  </si>
  <si>
    <r>
      <t xml:space="preserve">Дата составления сводной  таблицы   </t>
    </r>
    <r>
      <rPr>
        <u val="single"/>
        <sz val="12"/>
        <rFont val="Times New Roman"/>
        <family val="1"/>
      </rPr>
      <t xml:space="preserve"> 02.06.2012г.</t>
    </r>
  </si>
  <si>
    <t>(Тел./факс, адрес электронной почты  или адрес) или наименование  информации</t>
  </si>
  <si>
    <t xml:space="preserve">Обоснование расчета начальной (максимальной) цены контракта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</si>
</sst>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0">
    <font>
      <sz val="10"/>
      <name val="Arial"/>
      <family val="0"/>
    </font>
    <font>
      <b/>
      <sz val="12"/>
      <name val="Times New Roman"/>
      <family val="1"/>
    </font>
    <font>
      <b/>
      <sz val="10"/>
      <name val="Arial Cyr"/>
      <family val="0"/>
    </font>
    <font>
      <sz val="12"/>
      <name val="Times New Roman"/>
      <family val="1"/>
    </font>
    <font>
      <sz val="10"/>
      <name val="Times New Roman"/>
      <family val="1"/>
    </font>
    <font>
      <sz val="10"/>
      <color indexed="8"/>
      <name val="Times New Roman"/>
      <family val="1"/>
    </font>
    <font>
      <b/>
      <sz val="10"/>
      <name val="Times New Roman"/>
      <family val="1"/>
    </font>
    <font>
      <b/>
      <u val="single"/>
      <sz val="10"/>
      <color indexed="8"/>
      <name val="Times New Roman"/>
      <family val="1"/>
    </font>
    <font>
      <u val="single"/>
      <sz val="12"/>
      <name val="Times New Roman"/>
      <family val="1"/>
    </font>
    <font>
      <sz val="8"/>
      <name val="Times New Roman"/>
      <family val="1"/>
    </font>
    <font>
      <b/>
      <u val="single"/>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color indexed="63"/>
      </left>
      <right style="double"/>
      <top>
        <color indexed="63"/>
      </top>
      <bottom style="medium"/>
    </border>
    <border>
      <left>
        <color indexed="63"/>
      </left>
      <right style="medium"/>
      <top>
        <color indexed="63"/>
      </top>
      <bottom style="medium"/>
    </border>
    <border>
      <left>
        <color indexed="63"/>
      </left>
      <right style="medium"/>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medium"/>
      <right>
        <color indexed="63"/>
      </right>
      <top>
        <color indexed="63"/>
      </top>
      <bottom>
        <color indexed="63"/>
      </bottom>
    </border>
    <border>
      <left style="medium"/>
      <right style="medium"/>
      <top style="double"/>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double"/>
    </border>
    <border>
      <left style="double"/>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double"/>
      <top style="double"/>
      <bottom>
        <color indexed="63"/>
      </bottom>
    </border>
    <border>
      <left style="medium"/>
      <right style="double"/>
      <top>
        <color indexed="63"/>
      </top>
      <bottom style="medium"/>
    </border>
    <border>
      <left style="double"/>
      <right>
        <color indexed="63"/>
      </right>
      <top>
        <color indexed="63"/>
      </top>
      <bottom style="mediu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double"/>
      <top>
        <color indexed="63"/>
      </top>
      <bottom style="double"/>
    </border>
    <border>
      <left style="double"/>
      <right>
        <color indexed="63"/>
      </right>
      <top>
        <color indexed="63"/>
      </top>
      <bottom style="double"/>
    </border>
    <border>
      <left style="double"/>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47">
    <xf numFmtId="0" fontId="0" fillId="0" borderId="0" xfId="0" applyAlignment="1">
      <alignment/>
    </xf>
    <xf numFmtId="0" fontId="0" fillId="33" borderId="0" xfId="0" applyFill="1" applyAlignment="1">
      <alignment/>
    </xf>
    <xf numFmtId="0" fontId="1" fillId="33" borderId="0" xfId="0" applyFont="1" applyFill="1" applyAlignment="1">
      <alignment horizontal="justify"/>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2" fontId="4" fillId="33" borderId="14" xfId="0" applyNumberFormat="1" applyFont="1" applyFill="1" applyBorder="1" applyAlignment="1">
      <alignment horizontal="justify" vertical="top" wrapText="1"/>
    </xf>
    <xf numFmtId="2" fontId="4" fillId="33" borderId="15" xfId="0" applyNumberFormat="1" applyFont="1" applyFill="1" applyBorder="1" applyAlignment="1">
      <alignment horizontal="justify" vertical="top" wrapText="1"/>
    </xf>
    <xf numFmtId="2" fontId="3" fillId="33" borderId="13" xfId="0" applyNumberFormat="1" applyFont="1" applyFill="1" applyBorder="1" applyAlignment="1">
      <alignment horizontal="center" vertical="top" wrapText="1"/>
    </xf>
    <xf numFmtId="2" fontId="4" fillId="33" borderId="15" xfId="0" applyNumberFormat="1" applyFont="1" applyFill="1" applyBorder="1" applyAlignment="1">
      <alignment horizontal="center" vertical="top" wrapText="1"/>
    </xf>
    <xf numFmtId="4" fontId="4" fillId="33" borderId="16"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2" fontId="4" fillId="33" borderId="10" xfId="0" applyNumberFormat="1" applyFont="1" applyFill="1" applyBorder="1" applyAlignment="1">
      <alignment horizontal="justify" vertical="top" wrapText="1"/>
    </xf>
    <xf numFmtId="4" fontId="4" fillId="33" borderId="17" xfId="0" applyNumberFormat="1" applyFont="1" applyFill="1" applyBorder="1" applyAlignment="1">
      <alignment horizontal="center" vertical="top" wrapText="1"/>
    </xf>
    <xf numFmtId="0" fontId="3" fillId="33" borderId="18" xfId="0" applyFont="1" applyFill="1" applyBorder="1" applyAlignment="1">
      <alignment horizontal="justify" wrapText="1"/>
    </xf>
    <xf numFmtId="0" fontId="3" fillId="33" borderId="0" xfId="0" applyFont="1" applyFill="1" applyBorder="1" applyAlignment="1">
      <alignment horizontal="justify" wrapText="1"/>
    </xf>
    <xf numFmtId="0" fontId="3" fillId="33" borderId="0" xfId="0" applyFont="1" applyFill="1" applyAlignment="1">
      <alignment horizontal="justify" wrapText="1"/>
    </xf>
    <xf numFmtId="0" fontId="0" fillId="33" borderId="0" xfId="0" applyFill="1" applyBorder="1" applyAlignment="1">
      <alignment horizontal="justify" wrapText="1"/>
    </xf>
    <xf numFmtId="0" fontId="0" fillId="33" borderId="0" xfId="0" applyFont="1" applyFill="1" applyBorder="1" applyAlignment="1">
      <alignment horizontal="left" vertical="top" wrapText="1"/>
    </xf>
    <xf numFmtId="0" fontId="0" fillId="33" borderId="0" xfId="0" applyFont="1" applyFill="1" applyBorder="1" applyAlignment="1">
      <alignment horizontal="justify" vertical="top" wrapText="1"/>
    </xf>
    <xf numFmtId="0" fontId="3" fillId="33" borderId="0" xfId="0" applyFont="1" applyFill="1" applyAlignment="1">
      <alignment horizontal="justify"/>
    </xf>
    <xf numFmtId="0" fontId="0" fillId="33" borderId="0" xfId="0" applyFill="1" applyAlignment="1">
      <alignment/>
    </xf>
    <xf numFmtId="0" fontId="4" fillId="34" borderId="19" xfId="0" applyFont="1" applyFill="1" applyBorder="1" applyAlignment="1">
      <alignment horizontal="justify" vertical="top" wrapText="1"/>
    </xf>
    <xf numFmtId="0" fontId="4" fillId="34" borderId="20" xfId="0" applyFont="1" applyFill="1" applyBorder="1" applyAlignment="1">
      <alignment horizontal="justify" vertical="top" wrapText="1"/>
    </xf>
    <xf numFmtId="0" fontId="4" fillId="34" borderId="21" xfId="0" applyFont="1" applyFill="1" applyBorder="1" applyAlignment="1">
      <alignment horizontal="justify" vertical="top" wrapText="1"/>
    </xf>
    <xf numFmtId="0" fontId="4" fillId="34" borderId="22" xfId="0" applyFont="1" applyFill="1" applyBorder="1" applyAlignment="1">
      <alignment horizontal="justify" vertical="top" wrapText="1"/>
    </xf>
    <xf numFmtId="14" fontId="4" fillId="34" borderId="14" xfId="0" applyNumberFormat="1" applyFont="1" applyFill="1" applyBorder="1" applyAlignment="1">
      <alignment horizontal="justify" vertical="top" wrapText="1"/>
    </xf>
    <xf numFmtId="0" fontId="4" fillId="34" borderId="14"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5" xfId="0" applyFont="1" applyFill="1" applyBorder="1" applyAlignment="1">
      <alignment horizontal="center" vertical="top" wrapText="1"/>
    </xf>
    <xf numFmtId="0" fontId="3" fillId="34" borderId="16" xfId="0" applyFont="1" applyFill="1" applyBorder="1" applyAlignment="1">
      <alignment horizontal="center" vertical="top" wrapText="1"/>
    </xf>
    <xf numFmtId="4" fontId="0" fillId="33" borderId="0" xfId="0" applyNumberFormat="1" applyFill="1" applyAlignment="1">
      <alignment/>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center" vertical="top" wrapText="1"/>
    </xf>
    <xf numFmtId="0" fontId="3" fillId="33" borderId="26" xfId="0" applyFont="1" applyFill="1" applyBorder="1" applyAlignment="1">
      <alignment horizontal="center" vertical="top" wrapText="1"/>
    </xf>
    <xf numFmtId="0" fontId="3" fillId="33" borderId="24" xfId="0" applyFont="1" applyFill="1" applyBorder="1" applyAlignment="1">
      <alignment horizontal="center" vertical="top" wrapText="1"/>
    </xf>
    <xf numFmtId="0" fontId="3" fillId="33" borderId="27" xfId="0" applyFont="1" applyFill="1" applyBorder="1" applyAlignment="1">
      <alignment horizontal="center" vertical="top" wrapText="1"/>
    </xf>
    <xf numFmtId="0" fontId="3" fillId="33" borderId="28" xfId="0" applyFont="1" applyFill="1" applyBorder="1" applyAlignment="1">
      <alignment horizontal="center" vertical="top" wrapText="1"/>
    </xf>
    <xf numFmtId="0" fontId="1" fillId="33" borderId="0" xfId="0" applyFont="1" applyFill="1" applyAlignment="1">
      <alignment horizontal="center"/>
    </xf>
    <xf numFmtId="0" fontId="0" fillId="33" borderId="0" xfId="0" applyFill="1" applyAlignment="1">
      <alignment horizontal="center"/>
    </xf>
    <xf numFmtId="0" fontId="1" fillId="33" borderId="29" xfId="0" applyFont="1" applyFill="1" applyBorder="1" applyAlignment="1">
      <alignment horizontal="center"/>
    </xf>
    <xf numFmtId="0" fontId="2" fillId="33" borderId="29" xfId="0" applyFont="1" applyFill="1" applyBorder="1" applyAlignment="1">
      <alignment horizontal="center"/>
    </xf>
    <xf numFmtId="0" fontId="3" fillId="33" borderId="30" xfId="0" applyFont="1" applyFill="1" applyBorder="1" applyAlignment="1">
      <alignment horizontal="center" vertical="top" wrapText="1"/>
    </xf>
    <xf numFmtId="0" fontId="3" fillId="33" borderId="31" xfId="0" applyFont="1" applyFill="1" applyBorder="1" applyAlignment="1">
      <alignment horizontal="center" vertical="top" wrapText="1"/>
    </xf>
    <xf numFmtId="0" fontId="3" fillId="33" borderId="32"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33" xfId="0" applyFont="1" applyFill="1" applyBorder="1" applyAlignment="1">
      <alignment horizontal="center"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36"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9"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33" borderId="37" xfId="0" applyFont="1" applyFill="1" applyBorder="1" applyAlignment="1">
      <alignment horizontal="center" vertical="top" wrapText="1"/>
    </xf>
    <xf numFmtId="0" fontId="3" fillId="33" borderId="38" xfId="0" applyFont="1" applyFill="1" applyBorder="1" applyAlignment="1">
      <alignment horizontal="center" vertical="top" wrapText="1"/>
    </xf>
    <xf numFmtId="0" fontId="3" fillId="33" borderId="39"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37" xfId="0" applyFont="1" applyFill="1" applyBorder="1" applyAlignment="1">
      <alignment horizontal="justify" vertical="top" wrapText="1"/>
    </xf>
    <xf numFmtId="0" fontId="3" fillId="33" borderId="38" xfId="0" applyFont="1" applyFill="1" applyBorder="1" applyAlignment="1">
      <alignment horizontal="justify"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1"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14" xfId="0" applyFont="1" applyBorder="1" applyAlignment="1">
      <alignment horizontal="left" vertical="center"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42" xfId="0" applyFont="1" applyFill="1" applyBorder="1" applyAlignment="1">
      <alignment horizontal="center" vertical="top" wrapText="1"/>
    </xf>
    <xf numFmtId="0" fontId="3" fillId="33" borderId="43" xfId="0" applyFont="1" applyFill="1" applyBorder="1" applyAlignment="1">
      <alignment horizontal="center" vertical="top" wrapText="1"/>
    </xf>
    <xf numFmtId="0" fontId="3" fillId="33" borderId="41" xfId="0" applyFont="1" applyFill="1" applyBorder="1" applyAlignment="1">
      <alignment horizontal="center" vertical="top" wrapText="1"/>
    </xf>
    <xf numFmtId="0" fontId="3" fillId="33" borderId="44" xfId="0" applyFont="1" applyFill="1" applyBorder="1" applyAlignment="1">
      <alignment horizontal="center" vertical="top" wrapText="1"/>
    </xf>
    <xf numFmtId="0" fontId="5" fillId="0" borderId="45"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7" fillId="0" borderId="33" xfId="0" applyFont="1" applyBorder="1" applyAlignment="1">
      <alignment horizontal="left" vertical="center" wrapText="1"/>
    </xf>
    <xf numFmtId="0" fontId="3" fillId="33" borderId="39" xfId="0" applyFont="1" applyFill="1" applyBorder="1" applyAlignment="1">
      <alignment horizontal="center" vertical="top" wrapText="1"/>
    </xf>
    <xf numFmtId="0" fontId="3" fillId="33" borderId="40" xfId="0" applyFont="1" applyFill="1" applyBorder="1" applyAlignment="1">
      <alignment horizontal="center" vertical="top" wrapText="1"/>
    </xf>
    <xf numFmtId="0" fontId="3" fillId="34" borderId="30" xfId="0" applyFont="1" applyFill="1" applyBorder="1" applyAlignment="1">
      <alignment horizontal="justify" vertical="top" wrapText="1"/>
    </xf>
    <xf numFmtId="0" fontId="3" fillId="34" borderId="31" xfId="0" applyFont="1" applyFill="1" applyBorder="1" applyAlignment="1">
      <alignment horizontal="justify" vertical="top" wrapText="1"/>
    </xf>
    <xf numFmtId="0" fontId="3" fillId="34" borderId="39" xfId="0" applyFont="1" applyFill="1" applyBorder="1" applyAlignment="1">
      <alignment horizontal="justify" vertical="top" wrapText="1"/>
    </xf>
    <xf numFmtId="0" fontId="3" fillId="34" borderId="14" xfId="0" applyFont="1" applyFill="1" applyBorder="1" applyAlignment="1">
      <alignment horizontal="justify" vertical="top" wrapText="1"/>
    </xf>
    <xf numFmtId="0" fontId="4" fillId="34" borderId="19" xfId="0" applyFont="1" applyFill="1" applyBorder="1" applyAlignment="1">
      <alignment horizontal="justify" vertical="top" wrapText="1"/>
    </xf>
    <xf numFmtId="0" fontId="4" fillId="34" borderId="20" xfId="0" applyFont="1" applyFill="1" applyBorder="1" applyAlignment="1">
      <alignment horizontal="justify" vertical="top" wrapText="1"/>
    </xf>
    <xf numFmtId="0" fontId="4" fillId="34" borderId="21" xfId="0" applyFont="1" applyFill="1" applyBorder="1" applyAlignment="1">
      <alignment horizontal="justify" vertical="top" wrapText="1"/>
    </xf>
    <xf numFmtId="0" fontId="4" fillId="34" borderId="22" xfId="0" applyFont="1" applyFill="1" applyBorder="1" applyAlignment="1">
      <alignment horizontal="justify" vertical="top" wrapText="1"/>
    </xf>
    <xf numFmtId="4" fontId="4" fillId="34" borderId="44" xfId="0" applyNumberFormat="1" applyFont="1" applyFill="1" applyBorder="1" applyAlignment="1">
      <alignment horizontal="center" vertical="top" wrapText="1"/>
    </xf>
    <xf numFmtId="4" fontId="4" fillId="34" borderId="46" xfId="0" applyNumberFormat="1" applyFont="1" applyFill="1" applyBorder="1" applyAlignment="1">
      <alignment horizontal="center" vertical="top" wrapText="1"/>
    </xf>
    <xf numFmtId="0" fontId="4" fillId="34" borderId="37" xfId="0" applyFont="1" applyFill="1" applyBorder="1" applyAlignment="1">
      <alignment horizontal="justify" vertical="top" wrapText="1"/>
    </xf>
    <xf numFmtId="0" fontId="4" fillId="34" borderId="38" xfId="0" applyFont="1" applyFill="1" applyBorder="1" applyAlignment="1">
      <alignment horizontal="justify" vertical="top" wrapText="1"/>
    </xf>
    <xf numFmtId="0" fontId="3" fillId="34" borderId="47" xfId="0" applyFont="1" applyFill="1" applyBorder="1" applyAlignment="1">
      <alignment horizontal="justify" vertical="top" wrapText="1"/>
    </xf>
    <xf numFmtId="0" fontId="3" fillId="34" borderId="15" xfId="0" applyFont="1" applyFill="1" applyBorder="1" applyAlignment="1">
      <alignment horizontal="justify" vertical="top" wrapText="1"/>
    </xf>
    <xf numFmtId="0" fontId="3" fillId="34" borderId="48" xfId="0" applyFont="1" applyFill="1" applyBorder="1" applyAlignment="1">
      <alignment horizontal="justify" vertical="top" wrapText="1"/>
    </xf>
    <xf numFmtId="0" fontId="3" fillId="34" borderId="49" xfId="0" applyFont="1" applyFill="1" applyBorder="1" applyAlignment="1">
      <alignment horizontal="justify" vertical="top" wrapText="1"/>
    </xf>
    <xf numFmtId="0" fontId="3" fillId="34" borderId="40" xfId="0" applyFont="1" applyFill="1" applyBorder="1" applyAlignment="1">
      <alignment horizontal="justify" vertical="top" wrapText="1"/>
    </xf>
    <xf numFmtId="0" fontId="3" fillId="34" borderId="41" xfId="0" applyFont="1" applyFill="1" applyBorder="1" applyAlignment="1">
      <alignment horizontal="justify" vertical="top" wrapText="1"/>
    </xf>
    <xf numFmtId="0" fontId="3" fillId="33" borderId="25" xfId="0" applyFont="1" applyFill="1" applyBorder="1" applyAlignment="1">
      <alignment horizontal="justify" wrapText="1"/>
    </xf>
    <xf numFmtId="0" fontId="0" fillId="33" borderId="24" xfId="0" applyFill="1" applyBorder="1" applyAlignment="1">
      <alignment horizontal="justify" wrapText="1"/>
    </xf>
    <xf numFmtId="0" fontId="0" fillId="33" borderId="25" xfId="0" applyFill="1" applyBorder="1" applyAlignment="1">
      <alignment horizontal="justify"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33" xfId="0" applyFont="1" applyFill="1" applyBorder="1" applyAlignment="1">
      <alignment horizontal="center" wrapText="1"/>
    </xf>
    <xf numFmtId="0" fontId="3" fillId="33" borderId="34" xfId="0" applyFont="1" applyFill="1" applyBorder="1" applyAlignment="1">
      <alignment horizontal="center" wrapText="1"/>
    </xf>
    <xf numFmtId="0" fontId="3" fillId="33" borderId="31" xfId="0" applyFont="1" applyFill="1" applyBorder="1" applyAlignment="1">
      <alignment horizontal="center" wrapText="1"/>
    </xf>
    <xf numFmtId="0" fontId="3" fillId="33" borderId="33" xfId="0" applyFont="1" applyFill="1" applyBorder="1" applyAlignment="1">
      <alignment horizontal="justify" wrapText="1"/>
    </xf>
    <xf numFmtId="0" fontId="3" fillId="33" borderId="34" xfId="0" applyFont="1" applyFill="1" applyBorder="1" applyAlignment="1">
      <alignment horizontal="justify" wrapText="1"/>
    </xf>
    <xf numFmtId="0" fontId="3" fillId="33" borderId="18" xfId="0" applyFont="1" applyFill="1" applyBorder="1" applyAlignment="1">
      <alignment horizontal="justify" wrapText="1"/>
    </xf>
    <xf numFmtId="0" fontId="3" fillId="33" borderId="0" xfId="0" applyFont="1" applyFill="1" applyBorder="1" applyAlignment="1">
      <alignment horizontal="justify" wrapText="1"/>
    </xf>
    <xf numFmtId="0" fontId="3" fillId="33" borderId="0" xfId="0" applyFont="1" applyFill="1" applyAlignment="1">
      <alignment horizontal="justify" wrapText="1"/>
    </xf>
    <xf numFmtId="0" fontId="3" fillId="33" borderId="42" xfId="0" applyFont="1" applyFill="1" applyBorder="1" applyAlignment="1">
      <alignment horizontal="justify" vertical="center" wrapText="1"/>
    </xf>
    <xf numFmtId="0" fontId="0" fillId="33" borderId="41" xfId="0" applyFill="1" applyBorder="1" applyAlignment="1">
      <alignment horizontal="justify" vertical="center" wrapText="1"/>
    </xf>
    <xf numFmtId="0" fontId="0" fillId="33" borderId="18" xfId="0" applyFill="1" applyBorder="1" applyAlignment="1">
      <alignment horizontal="justify" vertical="center" wrapText="1"/>
    </xf>
    <xf numFmtId="0" fontId="0" fillId="33" borderId="10" xfId="0" applyFill="1" applyBorder="1" applyAlignment="1">
      <alignment horizontal="justify" vertical="center" wrapText="1"/>
    </xf>
    <xf numFmtId="0" fontId="0" fillId="33" borderId="35" xfId="0" applyFill="1" applyBorder="1" applyAlignment="1">
      <alignment horizontal="justify" vertical="center" wrapText="1"/>
    </xf>
    <xf numFmtId="0" fontId="0" fillId="33" borderId="14" xfId="0" applyFill="1" applyBorder="1" applyAlignment="1">
      <alignment horizontal="justify"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42" xfId="0" applyFont="1" applyFill="1" applyBorder="1" applyAlignment="1">
      <alignment horizontal="left" vertical="center" wrapText="1"/>
    </xf>
    <xf numFmtId="0" fontId="0" fillId="33" borderId="41" xfId="0" applyFill="1" applyBorder="1" applyAlignment="1">
      <alignment horizontal="left" vertical="center" wrapText="1"/>
    </xf>
    <xf numFmtId="0" fontId="0" fillId="33" borderId="18" xfId="0" applyFill="1" applyBorder="1" applyAlignment="1">
      <alignment horizontal="left" vertical="center" wrapText="1"/>
    </xf>
    <xf numFmtId="0" fontId="0" fillId="33" borderId="10" xfId="0" applyFill="1" applyBorder="1" applyAlignment="1">
      <alignment horizontal="left" vertical="center" wrapText="1"/>
    </xf>
    <xf numFmtId="0" fontId="0" fillId="33" borderId="35" xfId="0" applyFill="1" applyBorder="1" applyAlignment="1">
      <alignment horizontal="left" vertical="center" wrapText="1"/>
    </xf>
    <xf numFmtId="0" fontId="0" fillId="33" borderId="14" xfId="0" applyFill="1" applyBorder="1" applyAlignment="1">
      <alignment horizontal="left" vertical="center" wrapText="1"/>
    </xf>
    <xf numFmtId="0" fontId="9" fillId="33" borderId="0" xfId="0" applyFont="1" applyFill="1" applyAlignment="1">
      <alignment horizontal="justify"/>
    </xf>
    <xf numFmtId="0" fontId="0" fillId="33" borderId="0" xfId="0" applyFill="1" applyAlignment="1">
      <alignment/>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1"/>
  <sheetViews>
    <sheetView tabSelected="1" view="pageBreakPreview" zoomScaleSheetLayoutView="100" zoomScalePageLayoutView="0" workbookViewId="0" topLeftCell="A1">
      <selection activeCell="O5" sqref="O5:O6"/>
    </sheetView>
  </sheetViews>
  <sheetFormatPr defaultColWidth="9.140625" defaultRowHeight="12.75"/>
  <cols>
    <col min="1" max="1" width="0.42578125" style="1" customWidth="1"/>
    <col min="2" max="2" width="9.140625" style="1" customWidth="1"/>
    <col min="3" max="3" width="10.421875" style="1" customWidth="1"/>
    <col min="4" max="8" width="9.00390625" style="1" customWidth="1"/>
    <col min="9" max="9" width="11.57421875" style="1" customWidth="1"/>
    <col min="10" max="14" width="9.00390625" style="1" customWidth="1"/>
    <col min="15" max="15" width="10.00390625" style="1" bestFit="1" customWidth="1"/>
    <col min="16" max="20" width="9.00390625" style="1" customWidth="1"/>
    <col min="21" max="21" width="9.140625" style="1" customWidth="1"/>
    <col min="22" max="22" width="21.00390625" style="1" customWidth="1"/>
    <col min="23" max="23" width="9.140625" style="1" customWidth="1"/>
    <col min="24" max="24" width="10.140625" style="1" bestFit="1" customWidth="1"/>
    <col min="25" max="16384" width="9.140625" style="1" customWidth="1"/>
  </cols>
  <sheetData>
    <row r="1" spans="2:22" ht="15.75">
      <c r="B1" s="40" t="s">
        <v>80</v>
      </c>
      <c r="C1" s="41"/>
      <c r="D1" s="41"/>
      <c r="E1" s="41"/>
      <c r="F1" s="41"/>
      <c r="G1" s="41"/>
      <c r="H1" s="41"/>
      <c r="I1" s="41"/>
      <c r="J1" s="41"/>
      <c r="K1" s="41"/>
      <c r="L1" s="41"/>
      <c r="M1" s="41"/>
      <c r="N1" s="41"/>
      <c r="O1" s="41"/>
      <c r="P1" s="41"/>
      <c r="Q1" s="41"/>
      <c r="R1" s="41"/>
      <c r="S1" s="41"/>
      <c r="T1" s="41"/>
      <c r="U1" s="41"/>
      <c r="V1" s="41"/>
    </row>
    <row r="2" spans="2:22" ht="15.75">
      <c r="B2" s="40" t="s">
        <v>15</v>
      </c>
      <c r="C2" s="40"/>
      <c r="D2" s="40"/>
      <c r="E2" s="40"/>
      <c r="F2" s="40"/>
      <c r="G2" s="40"/>
      <c r="H2" s="40"/>
      <c r="I2" s="40"/>
      <c r="J2" s="40"/>
      <c r="K2" s="40"/>
      <c r="L2" s="40"/>
      <c r="M2" s="40"/>
      <c r="N2" s="40"/>
      <c r="O2" s="40"/>
      <c r="P2" s="40"/>
      <c r="Q2" s="40"/>
      <c r="R2" s="40"/>
      <c r="S2" s="40"/>
      <c r="T2" s="40"/>
      <c r="U2" s="40"/>
      <c r="V2" s="40"/>
    </row>
    <row r="3" ht="15.75">
      <c r="I3" s="2"/>
    </row>
    <row r="4" spans="2:22" ht="16.5" thickBot="1">
      <c r="B4" s="42" t="s">
        <v>16</v>
      </c>
      <c r="C4" s="43"/>
      <c r="D4" s="43"/>
      <c r="E4" s="43"/>
      <c r="F4" s="43"/>
      <c r="G4" s="43"/>
      <c r="H4" s="43"/>
      <c r="I4" s="43"/>
      <c r="J4" s="43"/>
      <c r="K4" s="43"/>
      <c r="L4" s="43"/>
      <c r="M4" s="43"/>
      <c r="N4" s="43"/>
      <c r="O4" s="43"/>
      <c r="P4" s="43"/>
      <c r="Q4" s="43"/>
      <c r="R4" s="43"/>
      <c r="S4" s="43"/>
      <c r="T4" s="43"/>
      <c r="U4" s="43"/>
      <c r="V4" s="43"/>
    </row>
    <row r="5" spans="2:22" ht="18" customHeight="1" thickTop="1">
      <c r="B5" s="44" t="s">
        <v>0</v>
      </c>
      <c r="C5" s="45"/>
      <c r="D5" s="48" t="s">
        <v>1</v>
      </c>
      <c r="E5" s="49"/>
      <c r="F5" s="49"/>
      <c r="G5" s="49"/>
      <c r="H5" s="45"/>
      <c r="I5" s="53" t="s">
        <v>2</v>
      </c>
      <c r="J5" s="48" t="s">
        <v>3</v>
      </c>
      <c r="K5" s="49"/>
      <c r="L5" s="49"/>
      <c r="M5" s="49"/>
      <c r="N5" s="45"/>
      <c r="O5" s="53" t="s">
        <v>2</v>
      </c>
      <c r="P5" s="48" t="s">
        <v>3</v>
      </c>
      <c r="Q5" s="49"/>
      <c r="R5" s="49"/>
      <c r="S5" s="49"/>
      <c r="T5" s="45"/>
      <c r="U5" s="53" t="s">
        <v>4</v>
      </c>
      <c r="V5" s="59" t="s">
        <v>5</v>
      </c>
    </row>
    <row r="6" spans="2:22" ht="13.5" thickBot="1">
      <c r="B6" s="46"/>
      <c r="C6" s="47"/>
      <c r="D6" s="50"/>
      <c r="E6" s="51"/>
      <c r="F6" s="51"/>
      <c r="G6" s="51"/>
      <c r="H6" s="52"/>
      <c r="I6" s="54"/>
      <c r="J6" s="50"/>
      <c r="K6" s="51"/>
      <c r="L6" s="51"/>
      <c r="M6" s="51"/>
      <c r="N6" s="52"/>
      <c r="O6" s="54"/>
      <c r="P6" s="50"/>
      <c r="Q6" s="51"/>
      <c r="R6" s="51"/>
      <c r="S6" s="51"/>
      <c r="T6" s="52"/>
      <c r="U6" s="54"/>
      <c r="V6" s="60"/>
    </row>
    <row r="7" spans="2:22" ht="16.5" thickBot="1">
      <c r="B7" s="46"/>
      <c r="C7" s="47"/>
      <c r="D7" s="3">
        <v>1</v>
      </c>
      <c r="E7" s="3">
        <v>2</v>
      </c>
      <c r="F7" s="3">
        <v>3</v>
      </c>
      <c r="G7" s="3">
        <v>4</v>
      </c>
      <c r="H7" s="3">
        <v>5</v>
      </c>
      <c r="I7" s="4"/>
      <c r="J7" s="3">
        <v>1</v>
      </c>
      <c r="K7" s="3">
        <v>2</v>
      </c>
      <c r="L7" s="3">
        <v>3</v>
      </c>
      <c r="M7" s="3">
        <v>4</v>
      </c>
      <c r="N7" s="3">
        <v>5</v>
      </c>
      <c r="O7" s="4"/>
      <c r="P7" s="3">
        <v>1</v>
      </c>
      <c r="Q7" s="3">
        <v>2</v>
      </c>
      <c r="R7" s="3">
        <v>3</v>
      </c>
      <c r="S7" s="3">
        <v>4</v>
      </c>
      <c r="T7" s="3">
        <v>5</v>
      </c>
      <c r="U7" s="4"/>
      <c r="V7" s="5"/>
    </row>
    <row r="8" spans="1:22" ht="16.5" customHeight="1" thickTop="1">
      <c r="A8" s="1" t="s">
        <v>20</v>
      </c>
      <c r="B8" s="61" t="s">
        <v>6</v>
      </c>
      <c r="C8" s="62"/>
      <c r="D8" s="63" t="s">
        <v>62</v>
      </c>
      <c r="E8" s="64"/>
      <c r="F8" s="64"/>
      <c r="G8" s="64"/>
      <c r="H8" s="64"/>
      <c r="I8" s="64"/>
      <c r="J8" s="64"/>
      <c r="K8" s="64"/>
      <c r="L8" s="64"/>
      <c r="M8" s="64"/>
      <c r="N8" s="64"/>
      <c r="O8" s="64"/>
      <c r="P8" s="64"/>
      <c r="Q8" s="64"/>
      <c r="R8" s="64"/>
      <c r="S8" s="64"/>
      <c r="T8" s="64"/>
      <c r="U8" s="65"/>
      <c r="V8" s="55"/>
    </row>
    <row r="9" spans="2:22" ht="284.25" customHeight="1" thickBot="1">
      <c r="B9" s="57" t="s">
        <v>23</v>
      </c>
      <c r="C9" s="58"/>
      <c r="D9" s="66"/>
      <c r="E9" s="67"/>
      <c r="F9" s="67"/>
      <c r="G9" s="67"/>
      <c r="H9" s="67"/>
      <c r="I9" s="67"/>
      <c r="J9" s="67"/>
      <c r="K9" s="67"/>
      <c r="L9" s="67"/>
      <c r="M9" s="67"/>
      <c r="N9" s="67"/>
      <c r="O9" s="67"/>
      <c r="P9" s="67"/>
      <c r="Q9" s="67"/>
      <c r="R9" s="67"/>
      <c r="S9" s="67"/>
      <c r="T9" s="67"/>
      <c r="U9" s="68"/>
      <c r="V9" s="56"/>
    </row>
    <row r="10" spans="2:22" ht="16.5" thickBot="1">
      <c r="B10" s="33" t="s">
        <v>8</v>
      </c>
      <c r="C10" s="34"/>
      <c r="D10" s="35">
        <v>1</v>
      </c>
      <c r="E10" s="36"/>
      <c r="F10" s="36"/>
      <c r="G10" s="36"/>
      <c r="H10" s="36"/>
      <c r="I10" s="36"/>
      <c r="J10" s="36"/>
      <c r="K10" s="36"/>
      <c r="L10" s="36"/>
      <c r="M10" s="36"/>
      <c r="N10" s="36"/>
      <c r="O10" s="36"/>
      <c r="P10" s="36"/>
      <c r="Q10" s="36"/>
      <c r="R10" s="36"/>
      <c r="S10" s="36"/>
      <c r="T10" s="36"/>
      <c r="U10" s="37"/>
      <c r="V10" s="6"/>
    </row>
    <row r="11" spans="2:22" ht="15.75" customHeight="1">
      <c r="B11" s="69" t="s">
        <v>9</v>
      </c>
      <c r="C11" s="70"/>
      <c r="D11" s="71" t="s">
        <v>17</v>
      </c>
      <c r="E11" s="72"/>
      <c r="F11" s="72"/>
      <c r="G11" s="72"/>
      <c r="H11" s="72"/>
      <c r="I11" s="73"/>
      <c r="J11" s="71" t="s">
        <v>18</v>
      </c>
      <c r="K11" s="72"/>
      <c r="L11" s="72"/>
      <c r="M11" s="72"/>
      <c r="N11" s="72"/>
      <c r="O11" s="73"/>
      <c r="P11" s="71" t="s">
        <v>19</v>
      </c>
      <c r="Q11" s="72"/>
      <c r="R11" s="72"/>
      <c r="S11" s="72"/>
      <c r="T11" s="72"/>
      <c r="U11" s="73"/>
      <c r="V11" s="74"/>
    </row>
    <row r="12" spans="2:22" ht="16.5" thickBot="1">
      <c r="B12" s="57" t="s">
        <v>10</v>
      </c>
      <c r="C12" s="58"/>
      <c r="D12" s="50"/>
      <c r="E12" s="51"/>
      <c r="F12" s="51"/>
      <c r="G12" s="51"/>
      <c r="H12" s="51"/>
      <c r="I12" s="52"/>
      <c r="J12" s="50"/>
      <c r="K12" s="51"/>
      <c r="L12" s="51"/>
      <c r="M12" s="51"/>
      <c r="N12" s="51"/>
      <c r="O12" s="52"/>
      <c r="P12" s="50"/>
      <c r="Q12" s="51"/>
      <c r="R12" s="51"/>
      <c r="S12" s="51"/>
      <c r="T12" s="51"/>
      <c r="U12" s="52"/>
      <c r="V12" s="56"/>
    </row>
    <row r="13" spans="2:22" ht="31.5" customHeight="1" thickBot="1">
      <c r="B13" s="33" t="s">
        <v>13</v>
      </c>
      <c r="C13" s="34"/>
      <c r="D13" s="7">
        <v>38170</v>
      </c>
      <c r="E13" s="7">
        <v>0</v>
      </c>
      <c r="F13" s="7">
        <v>0</v>
      </c>
      <c r="G13" s="7">
        <v>0</v>
      </c>
      <c r="H13" s="7">
        <v>0</v>
      </c>
      <c r="I13" s="7">
        <f>(D13+E13+F13+H13+G13)/1</f>
        <v>38170</v>
      </c>
      <c r="J13" s="7">
        <v>43700</v>
      </c>
      <c r="K13" s="7"/>
      <c r="L13" s="7">
        <v>0</v>
      </c>
      <c r="M13" s="7">
        <v>0</v>
      </c>
      <c r="N13" s="7"/>
      <c r="O13" s="7">
        <f>(J13+K13+L13+N13+M13)/1</f>
        <v>43700</v>
      </c>
      <c r="P13" s="7">
        <v>45087</v>
      </c>
      <c r="Q13" s="7">
        <v>0</v>
      </c>
      <c r="R13" s="7">
        <v>0</v>
      </c>
      <c r="S13" s="7">
        <v>0</v>
      </c>
      <c r="T13" s="7">
        <v>0</v>
      </c>
      <c r="U13" s="7">
        <v>45087</v>
      </c>
      <c r="V13" s="9"/>
    </row>
    <row r="14" spans="2:22" ht="16.5" thickBot="1">
      <c r="B14" s="38" t="s">
        <v>11</v>
      </c>
      <c r="C14" s="39"/>
      <c r="D14" s="10" t="s">
        <v>12</v>
      </c>
      <c r="E14" s="10" t="s">
        <v>12</v>
      </c>
      <c r="F14" s="10" t="s">
        <v>12</v>
      </c>
      <c r="G14" s="10" t="s">
        <v>12</v>
      </c>
      <c r="H14" s="10" t="s">
        <v>12</v>
      </c>
      <c r="I14" s="8">
        <f>I13*D10</f>
        <v>38170</v>
      </c>
      <c r="J14" s="10" t="s">
        <v>12</v>
      </c>
      <c r="K14" s="10" t="s">
        <v>12</v>
      </c>
      <c r="L14" s="10" t="s">
        <v>12</v>
      </c>
      <c r="M14" s="10" t="s">
        <v>12</v>
      </c>
      <c r="N14" s="10" t="s">
        <v>12</v>
      </c>
      <c r="O14" s="8">
        <f>O13*D10</f>
        <v>43700</v>
      </c>
      <c r="P14" s="10" t="s">
        <v>12</v>
      </c>
      <c r="Q14" s="10" t="s">
        <v>12</v>
      </c>
      <c r="R14" s="10" t="s">
        <v>12</v>
      </c>
      <c r="S14" s="10" t="s">
        <v>12</v>
      </c>
      <c r="T14" s="10" t="s">
        <v>12</v>
      </c>
      <c r="U14" s="8">
        <f>U13*D10</f>
        <v>45087</v>
      </c>
      <c r="V14" s="11">
        <f>(I14+O14+U14)/3</f>
        <v>42319</v>
      </c>
    </row>
    <row r="15" spans="2:22" ht="16.5" customHeight="1" thickTop="1">
      <c r="B15" s="61" t="s">
        <v>6</v>
      </c>
      <c r="C15" s="62"/>
      <c r="D15" s="63" t="s">
        <v>63</v>
      </c>
      <c r="E15" s="64"/>
      <c r="F15" s="64"/>
      <c r="G15" s="64"/>
      <c r="H15" s="64"/>
      <c r="I15" s="64"/>
      <c r="J15" s="64"/>
      <c r="K15" s="64"/>
      <c r="L15" s="64"/>
      <c r="M15" s="64"/>
      <c r="N15" s="64"/>
      <c r="O15" s="64"/>
      <c r="P15" s="64"/>
      <c r="Q15" s="64"/>
      <c r="R15" s="64"/>
      <c r="S15" s="64"/>
      <c r="T15" s="64"/>
      <c r="U15" s="65"/>
      <c r="V15" s="55"/>
    </row>
    <row r="16" spans="2:22" ht="409.5" customHeight="1" thickBot="1">
      <c r="B16" s="57" t="s">
        <v>7</v>
      </c>
      <c r="C16" s="58"/>
      <c r="D16" s="75"/>
      <c r="E16" s="76"/>
      <c r="F16" s="76"/>
      <c r="G16" s="76"/>
      <c r="H16" s="76"/>
      <c r="I16" s="76"/>
      <c r="J16" s="76"/>
      <c r="K16" s="76"/>
      <c r="L16" s="76"/>
      <c r="M16" s="76"/>
      <c r="N16" s="76"/>
      <c r="O16" s="76"/>
      <c r="P16" s="76"/>
      <c r="Q16" s="76"/>
      <c r="R16" s="76"/>
      <c r="S16" s="76"/>
      <c r="T16" s="76"/>
      <c r="U16" s="77"/>
      <c r="V16" s="56"/>
    </row>
    <row r="17" spans="2:22" ht="16.5" thickBot="1">
      <c r="B17" s="33" t="s">
        <v>8</v>
      </c>
      <c r="C17" s="34"/>
      <c r="D17" s="35">
        <v>1</v>
      </c>
      <c r="E17" s="36"/>
      <c r="F17" s="36"/>
      <c r="G17" s="36"/>
      <c r="H17" s="36"/>
      <c r="I17" s="36"/>
      <c r="J17" s="36"/>
      <c r="K17" s="36"/>
      <c r="L17" s="36"/>
      <c r="M17" s="36"/>
      <c r="N17" s="36"/>
      <c r="O17" s="36"/>
      <c r="P17" s="36"/>
      <c r="Q17" s="36"/>
      <c r="R17" s="36"/>
      <c r="S17" s="36"/>
      <c r="T17" s="36"/>
      <c r="U17" s="37"/>
      <c r="V17" s="6"/>
    </row>
    <row r="18" spans="2:22" ht="33.75" customHeight="1" thickBot="1">
      <c r="B18" s="33" t="s">
        <v>14</v>
      </c>
      <c r="C18" s="34"/>
      <c r="D18" s="35" t="s">
        <v>17</v>
      </c>
      <c r="E18" s="36"/>
      <c r="F18" s="36"/>
      <c r="G18" s="36"/>
      <c r="H18" s="36"/>
      <c r="I18" s="37"/>
      <c r="J18" s="35" t="s">
        <v>18</v>
      </c>
      <c r="K18" s="36"/>
      <c r="L18" s="36"/>
      <c r="M18" s="36"/>
      <c r="N18" s="36"/>
      <c r="O18" s="37"/>
      <c r="P18" s="35" t="s">
        <v>19</v>
      </c>
      <c r="Q18" s="36"/>
      <c r="R18" s="36"/>
      <c r="S18" s="36"/>
      <c r="T18" s="36"/>
      <c r="U18" s="37"/>
      <c r="V18" s="6"/>
    </row>
    <row r="19" spans="2:22" ht="31.5" customHeight="1" thickBot="1">
      <c r="B19" s="33" t="s">
        <v>13</v>
      </c>
      <c r="C19" s="34"/>
      <c r="D19" s="7">
        <v>20990.59</v>
      </c>
      <c r="E19" s="7">
        <v>0</v>
      </c>
      <c r="F19" s="7">
        <v>0</v>
      </c>
      <c r="G19" s="7">
        <v>0</v>
      </c>
      <c r="H19" s="7">
        <v>0</v>
      </c>
      <c r="I19" s="7">
        <f>(D19+E19+F19+H19+G19)/1</f>
        <v>20990.59</v>
      </c>
      <c r="J19" s="7">
        <v>25445.99</v>
      </c>
      <c r="K19" s="7">
        <v>0</v>
      </c>
      <c r="L19" s="7">
        <v>0</v>
      </c>
      <c r="M19" s="7">
        <v>0</v>
      </c>
      <c r="N19" s="7">
        <v>0</v>
      </c>
      <c r="O19" s="7">
        <f>(J19+K19+L19+N19+M19)/1</f>
        <v>25445.99</v>
      </c>
      <c r="P19" s="7">
        <v>28789.65</v>
      </c>
      <c r="Q19" s="7">
        <v>0</v>
      </c>
      <c r="R19" s="7">
        <v>0</v>
      </c>
      <c r="S19" s="7">
        <v>0</v>
      </c>
      <c r="T19" s="7">
        <v>0</v>
      </c>
      <c r="U19" s="7">
        <f>(P19+Q19+R19+T19+S19)/1</f>
        <v>28789.65</v>
      </c>
      <c r="V19" s="9"/>
    </row>
    <row r="20" spans="2:22" ht="16.5" thickBot="1">
      <c r="B20" s="38" t="s">
        <v>11</v>
      </c>
      <c r="C20" s="39"/>
      <c r="D20" s="10" t="s">
        <v>12</v>
      </c>
      <c r="E20" s="10" t="s">
        <v>12</v>
      </c>
      <c r="F20" s="10" t="s">
        <v>12</v>
      </c>
      <c r="G20" s="10" t="s">
        <v>12</v>
      </c>
      <c r="H20" s="10" t="s">
        <v>12</v>
      </c>
      <c r="I20" s="8">
        <f>D19*D17</f>
        <v>20990.59</v>
      </c>
      <c r="J20" s="10" t="s">
        <v>12</v>
      </c>
      <c r="K20" s="10" t="s">
        <v>12</v>
      </c>
      <c r="L20" s="10" t="s">
        <v>12</v>
      </c>
      <c r="M20" s="10" t="s">
        <v>12</v>
      </c>
      <c r="N20" s="10" t="s">
        <v>12</v>
      </c>
      <c r="O20" s="8">
        <f>O19*D17</f>
        <v>25445.99</v>
      </c>
      <c r="P20" s="10" t="s">
        <v>12</v>
      </c>
      <c r="Q20" s="10" t="s">
        <v>12</v>
      </c>
      <c r="R20" s="10" t="s">
        <v>12</v>
      </c>
      <c r="S20" s="10" t="s">
        <v>12</v>
      </c>
      <c r="T20" s="10" t="s">
        <v>12</v>
      </c>
      <c r="U20" s="8">
        <f>U19*D17</f>
        <v>28789.65</v>
      </c>
      <c r="V20" s="11">
        <f>(I19+O19+U19)/3</f>
        <v>25075.410000000003</v>
      </c>
    </row>
    <row r="21" spans="2:22" ht="24.75" customHeight="1" thickTop="1">
      <c r="B21" s="61" t="s">
        <v>6</v>
      </c>
      <c r="C21" s="62"/>
      <c r="D21" s="63" t="s">
        <v>39</v>
      </c>
      <c r="E21" s="64"/>
      <c r="F21" s="64"/>
      <c r="G21" s="64"/>
      <c r="H21" s="64"/>
      <c r="I21" s="64"/>
      <c r="J21" s="64"/>
      <c r="K21" s="64"/>
      <c r="L21" s="64"/>
      <c r="M21" s="64"/>
      <c r="N21" s="64"/>
      <c r="O21" s="64"/>
      <c r="P21" s="64"/>
      <c r="Q21" s="64"/>
      <c r="R21" s="64"/>
      <c r="S21" s="64"/>
      <c r="T21" s="64"/>
      <c r="U21" s="65"/>
      <c r="V21" s="55"/>
    </row>
    <row r="22" spans="2:22" ht="248.25" customHeight="1" thickBot="1">
      <c r="B22" s="57" t="s">
        <v>7</v>
      </c>
      <c r="C22" s="58"/>
      <c r="D22" s="75"/>
      <c r="E22" s="76"/>
      <c r="F22" s="76"/>
      <c r="G22" s="76"/>
      <c r="H22" s="76"/>
      <c r="I22" s="76"/>
      <c r="J22" s="76"/>
      <c r="K22" s="76"/>
      <c r="L22" s="76"/>
      <c r="M22" s="76"/>
      <c r="N22" s="76"/>
      <c r="O22" s="76"/>
      <c r="P22" s="76"/>
      <c r="Q22" s="76"/>
      <c r="R22" s="76"/>
      <c r="S22" s="76"/>
      <c r="T22" s="76"/>
      <c r="U22" s="77"/>
      <c r="V22" s="56"/>
    </row>
    <row r="23" spans="2:22" ht="15.75" customHeight="1" thickBot="1">
      <c r="B23" s="33" t="s">
        <v>8</v>
      </c>
      <c r="C23" s="34"/>
      <c r="D23" s="35">
        <v>1</v>
      </c>
      <c r="E23" s="36"/>
      <c r="F23" s="36"/>
      <c r="G23" s="36"/>
      <c r="H23" s="36"/>
      <c r="I23" s="36"/>
      <c r="J23" s="36"/>
      <c r="K23" s="36"/>
      <c r="L23" s="36"/>
      <c r="M23" s="36"/>
      <c r="N23" s="36"/>
      <c r="O23" s="36"/>
      <c r="P23" s="36"/>
      <c r="Q23" s="36"/>
      <c r="R23" s="36"/>
      <c r="S23" s="36"/>
      <c r="T23" s="36"/>
      <c r="U23" s="37"/>
      <c r="V23" s="6"/>
    </row>
    <row r="24" spans="2:22" ht="16.5" customHeight="1" thickBot="1">
      <c r="B24" s="33" t="s">
        <v>14</v>
      </c>
      <c r="C24" s="34"/>
      <c r="D24" s="35" t="s">
        <v>17</v>
      </c>
      <c r="E24" s="36"/>
      <c r="F24" s="36"/>
      <c r="G24" s="36"/>
      <c r="H24" s="36"/>
      <c r="I24" s="37"/>
      <c r="J24" s="35" t="s">
        <v>18</v>
      </c>
      <c r="K24" s="36"/>
      <c r="L24" s="36"/>
      <c r="M24" s="36"/>
      <c r="N24" s="36"/>
      <c r="O24" s="37"/>
      <c r="P24" s="35" t="s">
        <v>19</v>
      </c>
      <c r="Q24" s="36"/>
      <c r="R24" s="36"/>
      <c r="S24" s="36"/>
      <c r="T24" s="36"/>
      <c r="U24" s="37"/>
      <c r="V24" s="6"/>
    </row>
    <row r="25" spans="2:22" ht="31.5" customHeight="1" thickBot="1">
      <c r="B25" s="33" t="s">
        <v>13</v>
      </c>
      <c r="C25" s="34"/>
      <c r="D25" s="7">
        <v>11875.92</v>
      </c>
      <c r="E25" s="7">
        <v>0</v>
      </c>
      <c r="F25" s="7">
        <v>0</v>
      </c>
      <c r="G25" s="7">
        <v>0</v>
      </c>
      <c r="H25" s="7">
        <v>0</v>
      </c>
      <c r="I25" s="7">
        <f>(D25+E25+F25+H25+G25)/1</f>
        <v>11875.92</v>
      </c>
      <c r="J25" s="7">
        <v>13523.56</v>
      </c>
      <c r="K25" s="7">
        <v>0</v>
      </c>
      <c r="L25" s="7">
        <v>0</v>
      </c>
      <c r="M25" s="7">
        <v>0</v>
      </c>
      <c r="N25" s="7">
        <v>0</v>
      </c>
      <c r="O25" s="7">
        <f>(J25+K25+L25+N25+M25)/1</f>
        <v>13523.56</v>
      </c>
      <c r="P25" s="7">
        <v>16363.51</v>
      </c>
      <c r="Q25" s="7">
        <v>0</v>
      </c>
      <c r="R25" s="7">
        <v>0</v>
      </c>
      <c r="S25" s="7">
        <v>0</v>
      </c>
      <c r="T25" s="7">
        <v>0</v>
      </c>
      <c r="U25" s="7">
        <f>(P25+Q25+R25+T25+S25)/1</f>
        <v>16363.51</v>
      </c>
      <c r="V25" s="9"/>
    </row>
    <row r="26" spans="2:22" ht="31.5" customHeight="1" thickBot="1">
      <c r="B26" s="38" t="s">
        <v>11</v>
      </c>
      <c r="C26" s="39"/>
      <c r="D26" s="10" t="s">
        <v>12</v>
      </c>
      <c r="E26" s="10" t="s">
        <v>12</v>
      </c>
      <c r="F26" s="10" t="s">
        <v>12</v>
      </c>
      <c r="G26" s="10" t="s">
        <v>12</v>
      </c>
      <c r="H26" s="10" t="s">
        <v>12</v>
      </c>
      <c r="I26" s="8">
        <f>I25*D23</f>
        <v>11875.92</v>
      </c>
      <c r="J26" s="10" t="s">
        <v>12</v>
      </c>
      <c r="K26" s="10" t="s">
        <v>12</v>
      </c>
      <c r="L26" s="10" t="s">
        <v>12</v>
      </c>
      <c r="M26" s="10" t="s">
        <v>12</v>
      </c>
      <c r="N26" s="10" t="s">
        <v>12</v>
      </c>
      <c r="O26" s="8">
        <f>O25*D23</f>
        <v>13523.56</v>
      </c>
      <c r="P26" s="10" t="s">
        <v>12</v>
      </c>
      <c r="Q26" s="10" t="s">
        <v>12</v>
      </c>
      <c r="R26" s="10" t="s">
        <v>12</v>
      </c>
      <c r="S26" s="10" t="s">
        <v>12</v>
      </c>
      <c r="T26" s="10" t="s">
        <v>12</v>
      </c>
      <c r="U26" s="8">
        <f>U25*D23</f>
        <v>16363.51</v>
      </c>
      <c r="V26" s="11">
        <f>(I25+O25+U25)</f>
        <v>41762.99</v>
      </c>
    </row>
    <row r="27" spans="2:22" ht="27" customHeight="1" thickTop="1">
      <c r="B27" s="61" t="s">
        <v>6</v>
      </c>
      <c r="C27" s="62"/>
      <c r="D27" s="63" t="s">
        <v>40</v>
      </c>
      <c r="E27" s="64"/>
      <c r="F27" s="64"/>
      <c r="G27" s="64"/>
      <c r="H27" s="64"/>
      <c r="I27" s="64"/>
      <c r="J27" s="64"/>
      <c r="K27" s="64"/>
      <c r="L27" s="64"/>
      <c r="M27" s="64"/>
      <c r="N27" s="64"/>
      <c r="O27" s="64"/>
      <c r="P27" s="64"/>
      <c r="Q27" s="64"/>
      <c r="R27" s="64"/>
      <c r="S27" s="64"/>
      <c r="T27" s="64"/>
      <c r="U27" s="65"/>
      <c r="V27" s="55"/>
    </row>
    <row r="28" spans="2:22" ht="150" customHeight="1" thickBot="1">
      <c r="B28" s="57" t="s">
        <v>21</v>
      </c>
      <c r="C28" s="58"/>
      <c r="D28" s="66"/>
      <c r="E28" s="67"/>
      <c r="F28" s="67"/>
      <c r="G28" s="67"/>
      <c r="H28" s="67"/>
      <c r="I28" s="67"/>
      <c r="J28" s="67"/>
      <c r="K28" s="67"/>
      <c r="L28" s="67"/>
      <c r="M28" s="67"/>
      <c r="N28" s="67"/>
      <c r="O28" s="67"/>
      <c r="P28" s="67"/>
      <c r="Q28" s="67"/>
      <c r="R28" s="67"/>
      <c r="S28" s="67"/>
      <c r="T28" s="67"/>
      <c r="U28" s="68"/>
      <c r="V28" s="56"/>
    </row>
    <row r="29" spans="2:22" ht="51" customHeight="1" thickBot="1">
      <c r="B29" s="33" t="s">
        <v>8</v>
      </c>
      <c r="C29" s="34"/>
      <c r="D29" s="35">
        <v>1</v>
      </c>
      <c r="E29" s="36"/>
      <c r="F29" s="36"/>
      <c r="G29" s="36"/>
      <c r="H29" s="36"/>
      <c r="I29" s="36"/>
      <c r="J29" s="36"/>
      <c r="K29" s="36"/>
      <c r="L29" s="36"/>
      <c r="M29" s="36"/>
      <c r="N29" s="36"/>
      <c r="O29" s="36"/>
      <c r="P29" s="36"/>
      <c r="Q29" s="36"/>
      <c r="R29" s="36"/>
      <c r="S29" s="36"/>
      <c r="T29" s="36"/>
      <c r="U29" s="37"/>
      <c r="V29" s="6"/>
    </row>
    <row r="30" spans="2:22" ht="12.75" customHeight="1">
      <c r="B30" s="69" t="s">
        <v>9</v>
      </c>
      <c r="C30" s="70"/>
      <c r="D30" s="71" t="s">
        <v>17</v>
      </c>
      <c r="E30" s="72"/>
      <c r="F30" s="72"/>
      <c r="G30" s="72"/>
      <c r="H30" s="72"/>
      <c r="I30" s="73"/>
      <c r="J30" s="71" t="s">
        <v>18</v>
      </c>
      <c r="K30" s="72"/>
      <c r="L30" s="72"/>
      <c r="M30" s="72"/>
      <c r="N30" s="72"/>
      <c r="O30" s="73"/>
      <c r="P30" s="71" t="s">
        <v>19</v>
      </c>
      <c r="Q30" s="72"/>
      <c r="R30" s="72"/>
      <c r="S30" s="72"/>
      <c r="T30" s="72"/>
      <c r="U30" s="73"/>
      <c r="V30" s="74"/>
    </row>
    <row r="31" spans="2:22" ht="16.5" customHeight="1" thickBot="1">
      <c r="B31" s="57" t="s">
        <v>10</v>
      </c>
      <c r="C31" s="58"/>
      <c r="D31" s="50"/>
      <c r="E31" s="51"/>
      <c r="F31" s="51"/>
      <c r="G31" s="51"/>
      <c r="H31" s="51"/>
      <c r="I31" s="52"/>
      <c r="J31" s="50"/>
      <c r="K31" s="51"/>
      <c r="L31" s="51"/>
      <c r="M31" s="51"/>
      <c r="N31" s="51"/>
      <c r="O31" s="52"/>
      <c r="P31" s="50"/>
      <c r="Q31" s="51"/>
      <c r="R31" s="51"/>
      <c r="S31" s="51"/>
      <c r="T31" s="51"/>
      <c r="U31" s="52"/>
      <c r="V31" s="56"/>
    </row>
    <row r="32" spans="2:22" ht="16.5" customHeight="1" thickBot="1">
      <c r="B32" s="33" t="s">
        <v>13</v>
      </c>
      <c r="C32" s="34"/>
      <c r="D32" s="7">
        <v>18135.2</v>
      </c>
      <c r="E32" s="7">
        <v>0</v>
      </c>
      <c r="F32" s="7">
        <v>0</v>
      </c>
      <c r="G32" s="7">
        <v>0</v>
      </c>
      <c r="H32" s="7">
        <v>0</v>
      </c>
      <c r="I32" s="7">
        <f>(D32+E32+F32+H32+G32)/1</f>
        <v>18135.2</v>
      </c>
      <c r="J32" s="7">
        <v>21032</v>
      </c>
      <c r="K32" s="7"/>
      <c r="L32" s="7">
        <v>0</v>
      </c>
      <c r="M32" s="7">
        <v>0</v>
      </c>
      <c r="N32" s="7"/>
      <c r="O32" s="7">
        <f>(J32+K32+L32+N32+M32)/1</f>
        <v>21032</v>
      </c>
      <c r="P32" s="7">
        <v>22448.72</v>
      </c>
      <c r="Q32" s="7">
        <v>0</v>
      </c>
      <c r="R32" s="7">
        <v>0</v>
      </c>
      <c r="S32" s="7">
        <v>0</v>
      </c>
      <c r="T32" s="7">
        <v>0</v>
      </c>
      <c r="U32" s="7">
        <f>(P32+Q32+R32+T32+S32)/1</f>
        <v>22448.72</v>
      </c>
      <c r="V32" s="9"/>
    </row>
    <row r="33" spans="2:22" ht="16.5" customHeight="1" thickBot="1">
      <c r="B33" s="38" t="s">
        <v>11</v>
      </c>
      <c r="C33" s="39"/>
      <c r="D33" s="10" t="s">
        <v>12</v>
      </c>
      <c r="E33" s="10" t="s">
        <v>12</v>
      </c>
      <c r="F33" s="10" t="s">
        <v>12</v>
      </c>
      <c r="G33" s="10" t="s">
        <v>12</v>
      </c>
      <c r="H33" s="10" t="s">
        <v>12</v>
      </c>
      <c r="I33" s="8">
        <f>I32*D29</f>
        <v>18135.2</v>
      </c>
      <c r="J33" s="10" t="s">
        <v>12</v>
      </c>
      <c r="K33" s="10" t="s">
        <v>12</v>
      </c>
      <c r="L33" s="10" t="s">
        <v>12</v>
      </c>
      <c r="M33" s="10" t="s">
        <v>12</v>
      </c>
      <c r="N33" s="10" t="s">
        <v>12</v>
      </c>
      <c r="O33" s="8">
        <f>O32*D29</f>
        <v>21032</v>
      </c>
      <c r="P33" s="10" t="s">
        <v>12</v>
      </c>
      <c r="Q33" s="10" t="s">
        <v>12</v>
      </c>
      <c r="R33" s="10" t="s">
        <v>12</v>
      </c>
      <c r="S33" s="10" t="s">
        <v>12</v>
      </c>
      <c r="T33" s="10" t="s">
        <v>12</v>
      </c>
      <c r="U33" s="8">
        <f>U32*D29</f>
        <v>22448.72</v>
      </c>
      <c r="V33" s="11">
        <f>(I33+O33+U33)/3</f>
        <v>20538.64</v>
      </c>
    </row>
    <row r="34" spans="2:22" ht="19.5" customHeight="1" thickTop="1">
      <c r="B34" s="61" t="s">
        <v>6</v>
      </c>
      <c r="C34" s="62"/>
      <c r="D34" s="78" t="s">
        <v>64</v>
      </c>
      <c r="E34" s="64"/>
      <c r="F34" s="64"/>
      <c r="G34" s="64"/>
      <c r="H34" s="64"/>
      <c r="I34" s="64"/>
      <c r="J34" s="64"/>
      <c r="K34" s="64"/>
      <c r="L34" s="64"/>
      <c r="M34" s="64"/>
      <c r="N34" s="64"/>
      <c r="O34" s="64"/>
      <c r="P34" s="64"/>
      <c r="Q34" s="64"/>
      <c r="R34" s="64"/>
      <c r="S34" s="64"/>
      <c r="T34" s="64"/>
      <c r="U34" s="65"/>
      <c r="V34" s="55"/>
    </row>
    <row r="35" spans="2:22" ht="292.5" customHeight="1" thickBot="1">
      <c r="B35" s="57" t="s">
        <v>21</v>
      </c>
      <c r="C35" s="58"/>
      <c r="D35" s="66"/>
      <c r="E35" s="67"/>
      <c r="F35" s="67"/>
      <c r="G35" s="67"/>
      <c r="H35" s="67"/>
      <c r="I35" s="67"/>
      <c r="J35" s="67"/>
      <c r="K35" s="67"/>
      <c r="L35" s="67"/>
      <c r="M35" s="67"/>
      <c r="N35" s="67"/>
      <c r="O35" s="67"/>
      <c r="P35" s="67"/>
      <c r="Q35" s="67"/>
      <c r="R35" s="67"/>
      <c r="S35" s="67"/>
      <c r="T35" s="67"/>
      <c r="U35" s="68"/>
      <c r="V35" s="56"/>
    </row>
    <row r="36" spans="2:22" ht="59.25" customHeight="1" thickBot="1">
      <c r="B36" s="33" t="s">
        <v>8</v>
      </c>
      <c r="C36" s="34"/>
      <c r="D36" s="35">
        <v>1</v>
      </c>
      <c r="E36" s="36"/>
      <c r="F36" s="36"/>
      <c r="G36" s="36"/>
      <c r="H36" s="36"/>
      <c r="I36" s="36"/>
      <c r="J36" s="36"/>
      <c r="K36" s="36"/>
      <c r="L36" s="36"/>
      <c r="M36" s="36"/>
      <c r="N36" s="36"/>
      <c r="O36" s="36"/>
      <c r="P36" s="36"/>
      <c r="Q36" s="36"/>
      <c r="R36" s="36"/>
      <c r="S36" s="36"/>
      <c r="T36" s="36"/>
      <c r="U36" s="37"/>
      <c r="V36" s="6"/>
    </row>
    <row r="37" spans="2:22" ht="39" customHeight="1">
      <c r="B37" s="69" t="s">
        <v>9</v>
      </c>
      <c r="C37" s="70"/>
      <c r="D37" s="71" t="s">
        <v>17</v>
      </c>
      <c r="E37" s="72"/>
      <c r="F37" s="72"/>
      <c r="G37" s="72"/>
      <c r="H37" s="72"/>
      <c r="I37" s="73"/>
      <c r="J37" s="71" t="s">
        <v>18</v>
      </c>
      <c r="K37" s="72"/>
      <c r="L37" s="72"/>
      <c r="M37" s="72"/>
      <c r="N37" s="72"/>
      <c r="O37" s="73"/>
      <c r="P37" s="71" t="s">
        <v>19</v>
      </c>
      <c r="Q37" s="72"/>
      <c r="R37" s="72"/>
      <c r="S37" s="72"/>
      <c r="T37" s="72"/>
      <c r="U37" s="73"/>
      <c r="V37" s="74"/>
    </row>
    <row r="38" spans="2:22" ht="1.5" customHeight="1" thickBot="1">
      <c r="B38" s="57" t="s">
        <v>10</v>
      </c>
      <c r="C38" s="58"/>
      <c r="D38" s="50"/>
      <c r="E38" s="51"/>
      <c r="F38" s="51"/>
      <c r="G38" s="51"/>
      <c r="H38" s="51"/>
      <c r="I38" s="52"/>
      <c r="J38" s="50"/>
      <c r="K38" s="51"/>
      <c r="L38" s="51"/>
      <c r="M38" s="51"/>
      <c r="N38" s="51"/>
      <c r="O38" s="52"/>
      <c r="P38" s="50"/>
      <c r="Q38" s="51"/>
      <c r="R38" s="51"/>
      <c r="S38" s="51"/>
      <c r="T38" s="51"/>
      <c r="U38" s="52"/>
      <c r="V38" s="56"/>
    </row>
    <row r="39" spans="2:22" ht="20.25" customHeight="1" thickBot="1">
      <c r="B39" s="33" t="s">
        <v>13</v>
      </c>
      <c r="C39" s="34"/>
      <c r="D39" s="7">
        <v>19642.13</v>
      </c>
      <c r="E39" s="7">
        <v>0</v>
      </c>
      <c r="F39" s="7">
        <v>0</v>
      </c>
      <c r="G39" s="7">
        <v>0</v>
      </c>
      <c r="H39" s="7">
        <v>0</v>
      </c>
      <c r="I39" s="7">
        <f>(D39+E39+F39+H39+G39)/1</f>
        <v>19642.13</v>
      </c>
      <c r="J39" s="7">
        <v>20583.75</v>
      </c>
      <c r="K39" s="7"/>
      <c r="L39" s="7">
        <v>0</v>
      </c>
      <c r="M39" s="7">
        <v>0</v>
      </c>
      <c r="N39" s="7"/>
      <c r="O39" s="7">
        <f>(J39+K39+L39+N39+M39)/1</f>
        <v>20583.75</v>
      </c>
      <c r="P39" s="7">
        <v>23906.34</v>
      </c>
      <c r="Q39" s="7">
        <v>0</v>
      </c>
      <c r="R39" s="7">
        <v>0</v>
      </c>
      <c r="S39" s="7">
        <v>0</v>
      </c>
      <c r="T39" s="7">
        <v>0</v>
      </c>
      <c r="U39" s="7">
        <f>(P39+Q39+R39+T39+S39)/1</f>
        <v>23906.34</v>
      </c>
      <c r="V39" s="9"/>
    </row>
    <row r="40" spans="2:22" ht="13.5" customHeight="1" thickBot="1">
      <c r="B40" s="38" t="s">
        <v>11</v>
      </c>
      <c r="C40" s="39"/>
      <c r="D40" s="10" t="s">
        <v>12</v>
      </c>
      <c r="E40" s="10" t="s">
        <v>12</v>
      </c>
      <c r="F40" s="10" t="s">
        <v>12</v>
      </c>
      <c r="G40" s="10" t="s">
        <v>12</v>
      </c>
      <c r="H40" s="10" t="s">
        <v>12</v>
      </c>
      <c r="I40" s="8">
        <f>I39*D36</f>
        <v>19642.13</v>
      </c>
      <c r="J40" s="10" t="s">
        <v>12</v>
      </c>
      <c r="K40" s="10" t="s">
        <v>12</v>
      </c>
      <c r="L40" s="10" t="s">
        <v>12</v>
      </c>
      <c r="M40" s="10" t="s">
        <v>12</v>
      </c>
      <c r="N40" s="10" t="s">
        <v>12</v>
      </c>
      <c r="O40" s="8">
        <f>O39*D36</f>
        <v>20583.75</v>
      </c>
      <c r="P40" s="10" t="s">
        <v>12</v>
      </c>
      <c r="Q40" s="10" t="s">
        <v>12</v>
      </c>
      <c r="R40" s="10" t="s">
        <v>12</v>
      </c>
      <c r="S40" s="10" t="s">
        <v>12</v>
      </c>
      <c r="T40" s="10" t="s">
        <v>12</v>
      </c>
      <c r="U40" s="8">
        <f>U39*D36</f>
        <v>23906.34</v>
      </c>
      <c r="V40" s="11">
        <f>(I40+O40+U40)/3</f>
        <v>21377.406666666666</v>
      </c>
    </row>
    <row r="41" spans="2:22" ht="13.5" customHeight="1" thickTop="1">
      <c r="B41" s="61" t="s">
        <v>6</v>
      </c>
      <c r="C41" s="62"/>
      <c r="D41" s="78" t="s">
        <v>22</v>
      </c>
      <c r="E41" s="64"/>
      <c r="F41" s="64"/>
      <c r="G41" s="64"/>
      <c r="H41" s="64"/>
      <c r="I41" s="64"/>
      <c r="J41" s="64"/>
      <c r="K41" s="64"/>
      <c r="L41" s="64"/>
      <c r="M41" s="64"/>
      <c r="N41" s="64"/>
      <c r="O41" s="64"/>
      <c r="P41" s="64"/>
      <c r="Q41" s="64"/>
      <c r="R41" s="64"/>
      <c r="S41" s="64"/>
      <c r="T41" s="64"/>
      <c r="U41" s="65"/>
      <c r="V41" s="55"/>
    </row>
    <row r="42" spans="2:22" ht="39.75" customHeight="1" thickBot="1">
      <c r="B42" s="57" t="s">
        <v>21</v>
      </c>
      <c r="C42" s="58"/>
      <c r="D42" s="66"/>
      <c r="E42" s="67"/>
      <c r="F42" s="67"/>
      <c r="G42" s="67"/>
      <c r="H42" s="67"/>
      <c r="I42" s="67"/>
      <c r="J42" s="67"/>
      <c r="K42" s="67"/>
      <c r="L42" s="67"/>
      <c r="M42" s="67"/>
      <c r="N42" s="67"/>
      <c r="O42" s="67"/>
      <c r="P42" s="67"/>
      <c r="Q42" s="67"/>
      <c r="R42" s="67"/>
      <c r="S42" s="67"/>
      <c r="T42" s="67"/>
      <c r="U42" s="68"/>
      <c r="V42" s="56"/>
    </row>
    <row r="43" spans="2:22" ht="46.5" customHeight="1" thickBot="1">
      <c r="B43" s="33" t="s">
        <v>8</v>
      </c>
      <c r="C43" s="34"/>
      <c r="D43" s="35">
        <v>1</v>
      </c>
      <c r="E43" s="36"/>
      <c r="F43" s="36"/>
      <c r="G43" s="36"/>
      <c r="H43" s="36"/>
      <c r="I43" s="36"/>
      <c r="J43" s="36"/>
      <c r="K43" s="36"/>
      <c r="L43" s="36"/>
      <c r="M43" s="36"/>
      <c r="N43" s="36"/>
      <c r="O43" s="36"/>
      <c r="P43" s="36"/>
      <c r="Q43" s="36"/>
      <c r="R43" s="36"/>
      <c r="S43" s="36"/>
      <c r="T43" s="36"/>
      <c r="U43" s="37"/>
      <c r="V43" s="6"/>
    </row>
    <row r="44" spans="2:22" ht="30.75" customHeight="1">
      <c r="B44" s="69" t="s">
        <v>9</v>
      </c>
      <c r="C44" s="70"/>
      <c r="D44" s="71" t="s">
        <v>17</v>
      </c>
      <c r="E44" s="72"/>
      <c r="F44" s="72"/>
      <c r="G44" s="72"/>
      <c r="H44" s="72"/>
      <c r="I44" s="73"/>
      <c r="J44" s="71" t="s">
        <v>18</v>
      </c>
      <c r="K44" s="72"/>
      <c r="L44" s="72"/>
      <c r="M44" s="72"/>
      <c r="N44" s="72"/>
      <c r="O44" s="73"/>
      <c r="P44" s="71" t="s">
        <v>19</v>
      </c>
      <c r="Q44" s="72"/>
      <c r="R44" s="72"/>
      <c r="S44" s="72"/>
      <c r="T44" s="72"/>
      <c r="U44" s="73"/>
      <c r="V44" s="74"/>
    </row>
    <row r="45" spans="2:22" ht="16.5" thickBot="1">
      <c r="B45" s="57" t="s">
        <v>10</v>
      </c>
      <c r="C45" s="58"/>
      <c r="D45" s="50"/>
      <c r="E45" s="51"/>
      <c r="F45" s="51"/>
      <c r="G45" s="51"/>
      <c r="H45" s="51"/>
      <c r="I45" s="52"/>
      <c r="J45" s="50"/>
      <c r="K45" s="51"/>
      <c r="L45" s="51"/>
      <c r="M45" s="51"/>
      <c r="N45" s="51"/>
      <c r="O45" s="52"/>
      <c r="P45" s="50"/>
      <c r="Q45" s="51"/>
      <c r="R45" s="51"/>
      <c r="S45" s="51"/>
      <c r="T45" s="51"/>
      <c r="U45" s="52"/>
      <c r="V45" s="56"/>
    </row>
    <row r="46" spans="2:22" ht="16.5" thickBot="1">
      <c r="B46" s="33" t="s">
        <v>13</v>
      </c>
      <c r="C46" s="34"/>
      <c r="D46" s="7">
        <v>1210</v>
      </c>
      <c r="E46" s="7">
        <v>0</v>
      </c>
      <c r="F46" s="7">
        <v>0</v>
      </c>
      <c r="G46" s="7">
        <v>0</v>
      </c>
      <c r="H46" s="7">
        <v>0</v>
      </c>
      <c r="I46" s="7">
        <f>(D46+E46+F46+H46+G46)/1</f>
        <v>1210</v>
      </c>
      <c r="J46" s="7">
        <v>1100</v>
      </c>
      <c r="K46" s="7"/>
      <c r="L46" s="7">
        <v>0</v>
      </c>
      <c r="M46" s="7">
        <v>0</v>
      </c>
      <c r="N46" s="7"/>
      <c r="O46" s="7">
        <f>(J46+K46+L46+N46+M46)/1</f>
        <v>1100</v>
      </c>
      <c r="P46" s="7">
        <v>1331</v>
      </c>
      <c r="Q46" s="7">
        <v>0</v>
      </c>
      <c r="R46" s="7">
        <v>0</v>
      </c>
      <c r="S46" s="7">
        <v>0</v>
      </c>
      <c r="T46" s="7">
        <v>0</v>
      </c>
      <c r="U46" s="7">
        <f>(P46+Q46+R46+T46+S46)/1</f>
        <v>1331</v>
      </c>
      <c r="V46" s="9"/>
    </row>
    <row r="47" spans="2:22" ht="29.25" customHeight="1" thickBot="1">
      <c r="B47" s="38" t="s">
        <v>11</v>
      </c>
      <c r="C47" s="39"/>
      <c r="D47" s="10" t="s">
        <v>12</v>
      </c>
      <c r="E47" s="10" t="s">
        <v>12</v>
      </c>
      <c r="F47" s="10" t="s">
        <v>12</v>
      </c>
      <c r="G47" s="10" t="s">
        <v>12</v>
      </c>
      <c r="H47" s="10" t="s">
        <v>12</v>
      </c>
      <c r="I47" s="8">
        <f>I46*D43</f>
        <v>1210</v>
      </c>
      <c r="J47" s="10" t="s">
        <v>12</v>
      </c>
      <c r="K47" s="10" t="s">
        <v>12</v>
      </c>
      <c r="L47" s="10" t="s">
        <v>12</v>
      </c>
      <c r="M47" s="10" t="s">
        <v>12</v>
      </c>
      <c r="N47" s="10" t="s">
        <v>12</v>
      </c>
      <c r="O47" s="8">
        <f>O46*D43</f>
        <v>1100</v>
      </c>
      <c r="P47" s="10" t="s">
        <v>12</v>
      </c>
      <c r="Q47" s="10" t="s">
        <v>12</v>
      </c>
      <c r="R47" s="10" t="s">
        <v>12</v>
      </c>
      <c r="S47" s="10" t="s">
        <v>12</v>
      </c>
      <c r="T47" s="10" t="s">
        <v>12</v>
      </c>
      <c r="U47" s="8">
        <f>U46*D43</f>
        <v>1331</v>
      </c>
      <c r="V47" s="11">
        <f>(I47+O47+U47)/3</f>
        <v>1213.6666666666667</v>
      </c>
    </row>
    <row r="48" spans="2:22" ht="21" customHeight="1" thickTop="1">
      <c r="B48" s="61" t="s">
        <v>6</v>
      </c>
      <c r="C48" s="62"/>
      <c r="D48" s="78" t="s">
        <v>41</v>
      </c>
      <c r="E48" s="64"/>
      <c r="F48" s="64"/>
      <c r="G48" s="64"/>
      <c r="H48" s="64"/>
      <c r="I48" s="64"/>
      <c r="J48" s="64"/>
      <c r="K48" s="64"/>
      <c r="L48" s="64"/>
      <c r="M48" s="64"/>
      <c r="N48" s="64"/>
      <c r="O48" s="64"/>
      <c r="P48" s="64"/>
      <c r="Q48" s="64"/>
      <c r="R48" s="64"/>
      <c r="S48" s="64"/>
      <c r="T48" s="64"/>
      <c r="U48" s="65"/>
      <c r="V48" s="55"/>
    </row>
    <row r="49" spans="2:22" ht="60" customHeight="1" thickBot="1">
      <c r="B49" s="57" t="s">
        <v>21</v>
      </c>
      <c r="C49" s="58"/>
      <c r="D49" s="66"/>
      <c r="E49" s="67"/>
      <c r="F49" s="67"/>
      <c r="G49" s="67"/>
      <c r="H49" s="67"/>
      <c r="I49" s="67"/>
      <c r="J49" s="67"/>
      <c r="K49" s="67"/>
      <c r="L49" s="67"/>
      <c r="M49" s="67"/>
      <c r="N49" s="67"/>
      <c r="O49" s="67"/>
      <c r="P49" s="67"/>
      <c r="Q49" s="67"/>
      <c r="R49" s="67"/>
      <c r="S49" s="67"/>
      <c r="T49" s="67"/>
      <c r="U49" s="68"/>
      <c r="V49" s="56"/>
    </row>
    <row r="50" spans="2:22" ht="16.5" thickBot="1">
      <c r="B50" s="33" t="s">
        <v>8</v>
      </c>
      <c r="C50" s="34"/>
      <c r="D50" s="35">
        <v>1</v>
      </c>
      <c r="E50" s="36"/>
      <c r="F50" s="36"/>
      <c r="G50" s="36"/>
      <c r="H50" s="36"/>
      <c r="I50" s="36"/>
      <c r="J50" s="36"/>
      <c r="K50" s="36"/>
      <c r="L50" s="36"/>
      <c r="M50" s="36"/>
      <c r="N50" s="36"/>
      <c r="O50" s="36"/>
      <c r="P50" s="36"/>
      <c r="Q50" s="36"/>
      <c r="R50" s="36"/>
      <c r="S50" s="36"/>
      <c r="T50" s="36"/>
      <c r="U50" s="37"/>
      <c r="V50" s="6"/>
    </row>
    <row r="51" spans="2:22" ht="15.75">
      <c r="B51" s="69" t="s">
        <v>9</v>
      </c>
      <c r="C51" s="70"/>
      <c r="D51" s="71" t="s">
        <v>17</v>
      </c>
      <c r="E51" s="72"/>
      <c r="F51" s="72"/>
      <c r="G51" s="72"/>
      <c r="H51" s="72"/>
      <c r="I51" s="73"/>
      <c r="J51" s="71" t="s">
        <v>18</v>
      </c>
      <c r="K51" s="72"/>
      <c r="L51" s="72"/>
      <c r="M51" s="72"/>
      <c r="N51" s="72"/>
      <c r="O51" s="73"/>
      <c r="P51" s="71" t="s">
        <v>19</v>
      </c>
      <c r="Q51" s="72"/>
      <c r="R51" s="72"/>
      <c r="S51" s="72"/>
      <c r="T51" s="72"/>
      <c r="U51" s="73"/>
      <c r="V51" s="74"/>
    </row>
    <row r="52" spans="2:22" ht="16.5" thickBot="1">
      <c r="B52" s="57" t="s">
        <v>10</v>
      </c>
      <c r="C52" s="58"/>
      <c r="D52" s="50"/>
      <c r="E52" s="51"/>
      <c r="F52" s="51"/>
      <c r="G52" s="51"/>
      <c r="H52" s="51"/>
      <c r="I52" s="52"/>
      <c r="J52" s="50"/>
      <c r="K52" s="51"/>
      <c r="L52" s="51"/>
      <c r="M52" s="51"/>
      <c r="N52" s="51"/>
      <c r="O52" s="52"/>
      <c r="P52" s="50"/>
      <c r="Q52" s="51"/>
      <c r="R52" s="51"/>
      <c r="S52" s="51"/>
      <c r="T52" s="51"/>
      <c r="U52" s="52"/>
      <c r="V52" s="56"/>
    </row>
    <row r="53" spans="2:22" ht="16.5" thickBot="1">
      <c r="B53" s="33" t="s">
        <v>13</v>
      </c>
      <c r="C53" s="34"/>
      <c r="D53" s="7">
        <v>509.41</v>
      </c>
      <c r="E53" s="7">
        <v>0</v>
      </c>
      <c r="F53" s="7">
        <v>0</v>
      </c>
      <c r="G53" s="7">
        <v>0</v>
      </c>
      <c r="H53" s="7">
        <v>0</v>
      </c>
      <c r="I53" s="7">
        <f>(D53+E53+F53+H53+G53)/1</f>
        <v>509.41</v>
      </c>
      <c r="J53" s="7">
        <v>463.1</v>
      </c>
      <c r="K53" s="7"/>
      <c r="L53" s="7">
        <v>0</v>
      </c>
      <c r="M53" s="7">
        <v>0</v>
      </c>
      <c r="N53" s="7"/>
      <c r="O53" s="7">
        <f>(J53+K53+L53+N53+M53)/1</f>
        <v>463.1</v>
      </c>
      <c r="P53" s="7">
        <v>560.35</v>
      </c>
      <c r="Q53" s="7">
        <v>0</v>
      </c>
      <c r="R53" s="7">
        <v>0</v>
      </c>
      <c r="S53" s="7">
        <v>0</v>
      </c>
      <c r="T53" s="7">
        <v>0</v>
      </c>
      <c r="U53" s="7">
        <f>(P53+Q53+R53+T53+S53)/1</f>
        <v>560.35</v>
      </c>
      <c r="V53" s="9"/>
    </row>
    <row r="54" spans="2:22" ht="16.5" thickBot="1">
      <c r="B54" s="38" t="s">
        <v>11</v>
      </c>
      <c r="C54" s="39"/>
      <c r="D54" s="10" t="s">
        <v>12</v>
      </c>
      <c r="E54" s="10" t="s">
        <v>12</v>
      </c>
      <c r="F54" s="10" t="s">
        <v>12</v>
      </c>
      <c r="G54" s="10" t="s">
        <v>12</v>
      </c>
      <c r="H54" s="10" t="s">
        <v>12</v>
      </c>
      <c r="I54" s="8">
        <f>I53*D50</f>
        <v>509.41</v>
      </c>
      <c r="J54" s="10" t="s">
        <v>12</v>
      </c>
      <c r="K54" s="10" t="s">
        <v>12</v>
      </c>
      <c r="L54" s="10" t="s">
        <v>12</v>
      </c>
      <c r="M54" s="10" t="s">
        <v>12</v>
      </c>
      <c r="N54" s="10" t="s">
        <v>12</v>
      </c>
      <c r="O54" s="8">
        <f>O53*D50</f>
        <v>463.1</v>
      </c>
      <c r="P54" s="10" t="s">
        <v>12</v>
      </c>
      <c r="Q54" s="10" t="s">
        <v>12</v>
      </c>
      <c r="R54" s="10" t="s">
        <v>12</v>
      </c>
      <c r="S54" s="10" t="s">
        <v>12</v>
      </c>
      <c r="T54" s="10" t="s">
        <v>12</v>
      </c>
      <c r="U54" s="8">
        <f>U53*D50</f>
        <v>560.35</v>
      </c>
      <c r="V54" s="11">
        <f>(I54+O54+U54)/3</f>
        <v>510.9533333333334</v>
      </c>
    </row>
    <row r="55" spans="2:22" ht="16.5" thickTop="1">
      <c r="B55" s="61" t="s">
        <v>6</v>
      </c>
      <c r="C55" s="62"/>
      <c r="D55" s="78" t="s">
        <v>42</v>
      </c>
      <c r="E55" s="64"/>
      <c r="F55" s="64"/>
      <c r="G55" s="64"/>
      <c r="H55" s="64"/>
      <c r="I55" s="64"/>
      <c r="J55" s="64"/>
      <c r="K55" s="64"/>
      <c r="L55" s="64"/>
      <c r="M55" s="64"/>
      <c r="N55" s="64"/>
      <c r="O55" s="64"/>
      <c r="P55" s="64"/>
      <c r="Q55" s="64"/>
      <c r="R55" s="64"/>
      <c r="S55" s="64"/>
      <c r="T55" s="64"/>
      <c r="U55" s="65"/>
      <c r="V55" s="55"/>
    </row>
    <row r="56" spans="2:22" ht="75.75" customHeight="1" thickBot="1">
      <c r="B56" s="57" t="s">
        <v>23</v>
      </c>
      <c r="C56" s="58"/>
      <c r="D56" s="66"/>
      <c r="E56" s="67"/>
      <c r="F56" s="67"/>
      <c r="G56" s="67"/>
      <c r="H56" s="67"/>
      <c r="I56" s="67"/>
      <c r="J56" s="67"/>
      <c r="K56" s="67"/>
      <c r="L56" s="67"/>
      <c r="M56" s="67"/>
      <c r="N56" s="67"/>
      <c r="O56" s="67"/>
      <c r="P56" s="67"/>
      <c r="Q56" s="67"/>
      <c r="R56" s="67"/>
      <c r="S56" s="67"/>
      <c r="T56" s="67"/>
      <c r="U56" s="68"/>
      <c r="V56" s="56"/>
    </row>
    <row r="57" spans="2:22" ht="16.5" thickBot="1">
      <c r="B57" s="33" t="s">
        <v>8</v>
      </c>
      <c r="C57" s="34"/>
      <c r="D57" s="35">
        <v>1</v>
      </c>
      <c r="E57" s="36"/>
      <c r="F57" s="36"/>
      <c r="G57" s="36"/>
      <c r="H57" s="36"/>
      <c r="I57" s="36"/>
      <c r="J57" s="36"/>
      <c r="K57" s="36"/>
      <c r="L57" s="36"/>
      <c r="M57" s="36"/>
      <c r="N57" s="36"/>
      <c r="O57" s="36"/>
      <c r="P57" s="36"/>
      <c r="Q57" s="36"/>
      <c r="R57" s="36"/>
      <c r="S57" s="36"/>
      <c r="T57" s="36"/>
      <c r="U57" s="37"/>
      <c r="V57" s="6"/>
    </row>
    <row r="58" spans="2:22" ht="15.75">
      <c r="B58" s="69" t="s">
        <v>9</v>
      </c>
      <c r="C58" s="70"/>
      <c r="D58" s="71" t="s">
        <v>17</v>
      </c>
      <c r="E58" s="72"/>
      <c r="F58" s="72"/>
      <c r="G58" s="72"/>
      <c r="H58" s="72"/>
      <c r="I58" s="73"/>
      <c r="J58" s="71" t="s">
        <v>18</v>
      </c>
      <c r="K58" s="72"/>
      <c r="L58" s="72"/>
      <c r="M58" s="72"/>
      <c r="N58" s="72"/>
      <c r="O58" s="73"/>
      <c r="P58" s="71" t="s">
        <v>19</v>
      </c>
      <c r="Q58" s="72"/>
      <c r="R58" s="72"/>
      <c r="S58" s="72"/>
      <c r="T58" s="72"/>
      <c r="U58" s="73"/>
      <c r="V58" s="74"/>
    </row>
    <row r="59" spans="2:22" ht="16.5" thickBot="1">
      <c r="B59" s="57" t="s">
        <v>10</v>
      </c>
      <c r="C59" s="58"/>
      <c r="D59" s="50"/>
      <c r="E59" s="51"/>
      <c r="F59" s="51"/>
      <c r="G59" s="51"/>
      <c r="H59" s="51"/>
      <c r="I59" s="52"/>
      <c r="J59" s="50"/>
      <c r="K59" s="51"/>
      <c r="L59" s="51"/>
      <c r="M59" s="51"/>
      <c r="N59" s="51"/>
      <c r="O59" s="52"/>
      <c r="P59" s="50"/>
      <c r="Q59" s="51"/>
      <c r="R59" s="51"/>
      <c r="S59" s="51"/>
      <c r="T59" s="51"/>
      <c r="U59" s="52"/>
      <c r="V59" s="56"/>
    </row>
    <row r="60" spans="2:22" ht="16.5" thickBot="1">
      <c r="B60" s="33" t="s">
        <v>13</v>
      </c>
      <c r="C60" s="34"/>
      <c r="D60" s="7">
        <v>2395.8</v>
      </c>
      <c r="E60" s="7">
        <v>0</v>
      </c>
      <c r="F60" s="7">
        <v>0</v>
      </c>
      <c r="G60" s="7">
        <v>0</v>
      </c>
      <c r="H60" s="7">
        <v>0</v>
      </c>
      <c r="I60" s="7">
        <f>(D60+E60+F60+H60+G60)/1</f>
        <v>2395.8</v>
      </c>
      <c r="J60" s="7">
        <v>2178</v>
      </c>
      <c r="K60" s="7"/>
      <c r="L60" s="7">
        <v>0</v>
      </c>
      <c r="M60" s="7">
        <v>0</v>
      </c>
      <c r="N60" s="7"/>
      <c r="O60" s="7">
        <f>(J60+K60+L60+N60+M60)/1</f>
        <v>2178</v>
      </c>
      <c r="P60" s="7">
        <v>2635.38</v>
      </c>
      <c r="Q60" s="7">
        <v>0</v>
      </c>
      <c r="R60" s="7">
        <v>0</v>
      </c>
      <c r="S60" s="7">
        <v>0</v>
      </c>
      <c r="T60" s="7">
        <v>0</v>
      </c>
      <c r="U60" s="7">
        <f>(P60+Q60+R60+T60+S60)/1</f>
        <v>2635.38</v>
      </c>
      <c r="V60" s="9"/>
    </row>
    <row r="61" spans="2:22" ht="16.5" thickBot="1">
      <c r="B61" s="38" t="s">
        <v>11</v>
      </c>
      <c r="C61" s="39"/>
      <c r="D61" s="10" t="s">
        <v>12</v>
      </c>
      <c r="E61" s="10" t="s">
        <v>12</v>
      </c>
      <c r="F61" s="10" t="s">
        <v>12</v>
      </c>
      <c r="G61" s="10" t="s">
        <v>12</v>
      </c>
      <c r="H61" s="10" t="s">
        <v>12</v>
      </c>
      <c r="I61" s="8">
        <f>I60*D57</f>
        <v>2395.8</v>
      </c>
      <c r="J61" s="10" t="s">
        <v>12</v>
      </c>
      <c r="K61" s="10" t="s">
        <v>12</v>
      </c>
      <c r="L61" s="10" t="s">
        <v>12</v>
      </c>
      <c r="M61" s="10" t="s">
        <v>12</v>
      </c>
      <c r="N61" s="10" t="s">
        <v>12</v>
      </c>
      <c r="O61" s="8">
        <f>O60*D57</f>
        <v>2178</v>
      </c>
      <c r="P61" s="10" t="s">
        <v>12</v>
      </c>
      <c r="Q61" s="10" t="s">
        <v>12</v>
      </c>
      <c r="R61" s="10" t="s">
        <v>12</v>
      </c>
      <c r="S61" s="10" t="s">
        <v>12</v>
      </c>
      <c r="T61" s="10" t="s">
        <v>12</v>
      </c>
      <c r="U61" s="8">
        <f>U60*D57</f>
        <v>2635.38</v>
      </c>
      <c r="V61" s="11">
        <f>(I61+O61+U61)/3</f>
        <v>2403.06</v>
      </c>
    </row>
    <row r="62" spans="2:22" ht="16.5" thickTop="1">
      <c r="B62" s="61" t="s">
        <v>6</v>
      </c>
      <c r="C62" s="62"/>
      <c r="D62" s="78" t="s">
        <v>43</v>
      </c>
      <c r="E62" s="64"/>
      <c r="F62" s="64"/>
      <c r="G62" s="64"/>
      <c r="H62" s="64"/>
      <c r="I62" s="64"/>
      <c r="J62" s="64"/>
      <c r="K62" s="64"/>
      <c r="L62" s="64"/>
      <c r="M62" s="64"/>
      <c r="N62" s="64"/>
      <c r="O62" s="64"/>
      <c r="P62" s="64"/>
      <c r="Q62" s="64"/>
      <c r="R62" s="64"/>
      <c r="S62" s="64"/>
      <c r="T62" s="64"/>
      <c r="U62" s="65"/>
      <c r="V62" s="55"/>
    </row>
    <row r="63" spans="2:22" ht="45" customHeight="1" thickBot="1">
      <c r="B63" s="57" t="s">
        <v>21</v>
      </c>
      <c r="C63" s="58"/>
      <c r="D63" s="66"/>
      <c r="E63" s="67"/>
      <c r="F63" s="67"/>
      <c r="G63" s="67"/>
      <c r="H63" s="67"/>
      <c r="I63" s="67"/>
      <c r="J63" s="67"/>
      <c r="K63" s="67"/>
      <c r="L63" s="67"/>
      <c r="M63" s="67"/>
      <c r="N63" s="67"/>
      <c r="O63" s="67"/>
      <c r="P63" s="67"/>
      <c r="Q63" s="67"/>
      <c r="R63" s="67"/>
      <c r="S63" s="67"/>
      <c r="T63" s="67"/>
      <c r="U63" s="68"/>
      <c r="V63" s="56"/>
    </row>
    <row r="64" spans="2:22" ht="16.5" thickBot="1">
      <c r="B64" s="33" t="s">
        <v>8</v>
      </c>
      <c r="C64" s="34"/>
      <c r="D64" s="35">
        <v>1</v>
      </c>
      <c r="E64" s="36"/>
      <c r="F64" s="36"/>
      <c r="G64" s="36"/>
      <c r="H64" s="36"/>
      <c r="I64" s="36"/>
      <c r="J64" s="36"/>
      <c r="K64" s="36"/>
      <c r="L64" s="36"/>
      <c r="M64" s="36"/>
      <c r="N64" s="36"/>
      <c r="O64" s="36"/>
      <c r="P64" s="36"/>
      <c r="Q64" s="36"/>
      <c r="R64" s="36"/>
      <c r="S64" s="36"/>
      <c r="T64" s="36"/>
      <c r="U64" s="37"/>
      <c r="V64" s="6"/>
    </row>
    <row r="65" spans="2:22" ht="15.75">
      <c r="B65" s="69" t="s">
        <v>9</v>
      </c>
      <c r="C65" s="70"/>
      <c r="D65" s="71" t="s">
        <v>17</v>
      </c>
      <c r="E65" s="72"/>
      <c r="F65" s="72"/>
      <c r="G65" s="72"/>
      <c r="H65" s="72"/>
      <c r="I65" s="73"/>
      <c r="J65" s="71" t="s">
        <v>18</v>
      </c>
      <c r="K65" s="72"/>
      <c r="L65" s="72"/>
      <c r="M65" s="72"/>
      <c r="N65" s="72"/>
      <c r="O65" s="73"/>
      <c r="P65" s="71" t="s">
        <v>19</v>
      </c>
      <c r="Q65" s="72"/>
      <c r="R65" s="72"/>
      <c r="S65" s="72"/>
      <c r="T65" s="72"/>
      <c r="U65" s="73"/>
      <c r="V65" s="74"/>
    </row>
    <row r="66" spans="2:22" ht="16.5" thickBot="1">
      <c r="B66" s="57" t="s">
        <v>10</v>
      </c>
      <c r="C66" s="58"/>
      <c r="D66" s="50"/>
      <c r="E66" s="51"/>
      <c r="F66" s="51"/>
      <c r="G66" s="51"/>
      <c r="H66" s="51"/>
      <c r="I66" s="52"/>
      <c r="J66" s="50"/>
      <c r="K66" s="51"/>
      <c r="L66" s="51"/>
      <c r="M66" s="51"/>
      <c r="N66" s="51"/>
      <c r="O66" s="52"/>
      <c r="P66" s="50"/>
      <c r="Q66" s="51"/>
      <c r="R66" s="51"/>
      <c r="S66" s="51"/>
      <c r="T66" s="51"/>
      <c r="U66" s="52"/>
      <c r="V66" s="56"/>
    </row>
    <row r="67" spans="2:22" ht="16.5" thickBot="1">
      <c r="B67" s="33" t="s">
        <v>13</v>
      </c>
      <c r="C67" s="34"/>
      <c r="D67" s="7">
        <v>1587.3</v>
      </c>
      <c r="E67" s="7">
        <v>0</v>
      </c>
      <c r="F67" s="7">
        <v>0</v>
      </c>
      <c r="G67" s="7">
        <v>0</v>
      </c>
      <c r="H67" s="7">
        <v>0</v>
      </c>
      <c r="I67" s="7">
        <f>(D67+E67+F67+H67+G67)/1</f>
        <v>1587.3</v>
      </c>
      <c r="J67" s="7">
        <v>1443</v>
      </c>
      <c r="K67" s="7"/>
      <c r="L67" s="7">
        <v>0</v>
      </c>
      <c r="M67" s="7">
        <v>0</v>
      </c>
      <c r="N67" s="7"/>
      <c r="O67" s="7">
        <f>(J67+K67+L67+N67+M67)/1</f>
        <v>1443</v>
      </c>
      <c r="P67" s="7">
        <v>1746.03</v>
      </c>
      <c r="Q67" s="7">
        <v>0</v>
      </c>
      <c r="R67" s="7">
        <v>0</v>
      </c>
      <c r="S67" s="7">
        <v>0</v>
      </c>
      <c r="T67" s="7">
        <v>0</v>
      </c>
      <c r="U67" s="7">
        <f>(P67+Q67+R67+T67+S67)/1</f>
        <v>1746.03</v>
      </c>
      <c r="V67" s="9"/>
    </row>
    <row r="68" spans="2:22" ht="16.5" thickBot="1">
      <c r="B68" s="38" t="s">
        <v>11</v>
      </c>
      <c r="C68" s="39"/>
      <c r="D68" s="10" t="s">
        <v>12</v>
      </c>
      <c r="E68" s="10" t="s">
        <v>12</v>
      </c>
      <c r="F68" s="10" t="s">
        <v>12</v>
      </c>
      <c r="G68" s="10" t="s">
        <v>12</v>
      </c>
      <c r="H68" s="10" t="s">
        <v>12</v>
      </c>
      <c r="I68" s="8">
        <f>I67*D64</f>
        <v>1587.3</v>
      </c>
      <c r="J68" s="10" t="s">
        <v>12</v>
      </c>
      <c r="K68" s="10" t="s">
        <v>12</v>
      </c>
      <c r="L68" s="10" t="s">
        <v>12</v>
      </c>
      <c r="M68" s="10" t="s">
        <v>12</v>
      </c>
      <c r="N68" s="10" t="s">
        <v>12</v>
      </c>
      <c r="O68" s="8">
        <f>O67*D64</f>
        <v>1443</v>
      </c>
      <c r="P68" s="10" t="s">
        <v>12</v>
      </c>
      <c r="Q68" s="10" t="s">
        <v>12</v>
      </c>
      <c r="R68" s="10" t="s">
        <v>12</v>
      </c>
      <c r="S68" s="10" t="s">
        <v>12</v>
      </c>
      <c r="T68" s="10" t="s">
        <v>12</v>
      </c>
      <c r="U68" s="8">
        <f>U67*D64</f>
        <v>1746.03</v>
      </c>
      <c r="V68" s="11">
        <f>(I68+O68+U68)/3</f>
        <v>1592.11</v>
      </c>
    </row>
    <row r="69" spans="2:22" ht="16.5" thickTop="1">
      <c r="B69" s="61" t="s">
        <v>6</v>
      </c>
      <c r="C69" s="62"/>
      <c r="D69" s="78" t="s">
        <v>44</v>
      </c>
      <c r="E69" s="64"/>
      <c r="F69" s="64"/>
      <c r="G69" s="64"/>
      <c r="H69" s="64"/>
      <c r="I69" s="64"/>
      <c r="J69" s="64"/>
      <c r="K69" s="64"/>
      <c r="L69" s="64"/>
      <c r="M69" s="64"/>
      <c r="N69" s="64"/>
      <c r="O69" s="64"/>
      <c r="P69" s="64"/>
      <c r="Q69" s="64"/>
      <c r="R69" s="64"/>
      <c r="S69" s="64"/>
      <c r="T69" s="64"/>
      <c r="U69" s="65"/>
      <c r="V69" s="55"/>
    </row>
    <row r="70" spans="2:22" ht="57" customHeight="1" thickBot="1">
      <c r="B70" s="57" t="s">
        <v>23</v>
      </c>
      <c r="C70" s="58"/>
      <c r="D70" s="66"/>
      <c r="E70" s="67"/>
      <c r="F70" s="67"/>
      <c r="G70" s="67"/>
      <c r="H70" s="67"/>
      <c r="I70" s="67"/>
      <c r="J70" s="67"/>
      <c r="K70" s="67"/>
      <c r="L70" s="67"/>
      <c r="M70" s="67"/>
      <c r="N70" s="67"/>
      <c r="O70" s="67"/>
      <c r="P70" s="67"/>
      <c r="Q70" s="67"/>
      <c r="R70" s="67"/>
      <c r="S70" s="67"/>
      <c r="T70" s="67"/>
      <c r="U70" s="68"/>
      <c r="V70" s="56"/>
    </row>
    <row r="71" spans="2:22" ht="16.5" thickBot="1">
      <c r="B71" s="33" t="s">
        <v>8</v>
      </c>
      <c r="C71" s="34"/>
      <c r="D71" s="35">
        <v>1</v>
      </c>
      <c r="E71" s="36"/>
      <c r="F71" s="36"/>
      <c r="G71" s="36"/>
      <c r="H71" s="36"/>
      <c r="I71" s="36"/>
      <c r="J71" s="36"/>
      <c r="K71" s="36"/>
      <c r="L71" s="36"/>
      <c r="M71" s="36"/>
      <c r="N71" s="36"/>
      <c r="O71" s="36"/>
      <c r="P71" s="36"/>
      <c r="Q71" s="36"/>
      <c r="R71" s="36"/>
      <c r="S71" s="36"/>
      <c r="T71" s="36"/>
      <c r="U71" s="37"/>
      <c r="V71" s="6"/>
    </row>
    <row r="72" spans="2:22" ht="15.75">
      <c r="B72" s="69" t="s">
        <v>9</v>
      </c>
      <c r="C72" s="70"/>
      <c r="D72" s="71" t="s">
        <v>17</v>
      </c>
      <c r="E72" s="72"/>
      <c r="F72" s="72"/>
      <c r="G72" s="72"/>
      <c r="H72" s="72"/>
      <c r="I72" s="73"/>
      <c r="J72" s="71" t="s">
        <v>18</v>
      </c>
      <c r="K72" s="72"/>
      <c r="L72" s="72"/>
      <c r="M72" s="72"/>
      <c r="N72" s="72"/>
      <c r="O72" s="73"/>
      <c r="P72" s="71" t="s">
        <v>19</v>
      </c>
      <c r="Q72" s="72"/>
      <c r="R72" s="72"/>
      <c r="S72" s="72"/>
      <c r="T72" s="72"/>
      <c r="U72" s="73"/>
      <c r="V72" s="74"/>
    </row>
    <row r="73" spans="2:22" ht="16.5" thickBot="1">
      <c r="B73" s="57" t="s">
        <v>10</v>
      </c>
      <c r="C73" s="58"/>
      <c r="D73" s="50"/>
      <c r="E73" s="51"/>
      <c r="F73" s="51"/>
      <c r="G73" s="51"/>
      <c r="H73" s="51"/>
      <c r="I73" s="52"/>
      <c r="J73" s="50"/>
      <c r="K73" s="51"/>
      <c r="L73" s="51"/>
      <c r="M73" s="51"/>
      <c r="N73" s="51"/>
      <c r="O73" s="52"/>
      <c r="P73" s="50"/>
      <c r="Q73" s="51"/>
      <c r="R73" s="51"/>
      <c r="S73" s="51"/>
      <c r="T73" s="51"/>
      <c r="U73" s="52"/>
      <c r="V73" s="56"/>
    </row>
    <row r="74" spans="2:22" ht="16.5" thickBot="1">
      <c r="B74" s="33" t="s">
        <v>13</v>
      </c>
      <c r="C74" s="34"/>
      <c r="D74" s="7">
        <v>653.4</v>
      </c>
      <c r="E74" s="7">
        <v>0</v>
      </c>
      <c r="F74" s="7">
        <v>0</v>
      </c>
      <c r="G74" s="7">
        <v>0</v>
      </c>
      <c r="H74" s="7">
        <v>0</v>
      </c>
      <c r="I74" s="7">
        <f>(D74+E74+F74+H74+G74)/1</f>
        <v>653.4</v>
      </c>
      <c r="J74" s="7">
        <v>594</v>
      </c>
      <c r="K74" s="7"/>
      <c r="L74" s="7">
        <v>0</v>
      </c>
      <c r="M74" s="7">
        <v>0</v>
      </c>
      <c r="N74" s="7"/>
      <c r="O74" s="7">
        <f>(J74+K74+L74+N74+M74)/1</f>
        <v>594</v>
      </c>
      <c r="P74" s="7">
        <v>718.74</v>
      </c>
      <c r="Q74" s="7">
        <v>0</v>
      </c>
      <c r="R74" s="7">
        <v>0</v>
      </c>
      <c r="S74" s="7">
        <v>0</v>
      </c>
      <c r="T74" s="7">
        <v>0</v>
      </c>
      <c r="U74" s="7">
        <f>(P74+Q74+R74+T74+S74)/1</f>
        <v>718.74</v>
      </c>
      <c r="V74" s="9"/>
    </row>
    <row r="75" spans="2:22" ht="16.5" thickBot="1">
      <c r="B75" s="38" t="s">
        <v>11</v>
      </c>
      <c r="C75" s="39"/>
      <c r="D75" s="10" t="s">
        <v>12</v>
      </c>
      <c r="E75" s="10" t="s">
        <v>12</v>
      </c>
      <c r="F75" s="10" t="s">
        <v>12</v>
      </c>
      <c r="G75" s="10" t="s">
        <v>12</v>
      </c>
      <c r="H75" s="10" t="s">
        <v>12</v>
      </c>
      <c r="I75" s="8">
        <f>I74*D71</f>
        <v>653.4</v>
      </c>
      <c r="J75" s="10" t="s">
        <v>12</v>
      </c>
      <c r="K75" s="10" t="s">
        <v>12</v>
      </c>
      <c r="L75" s="10" t="s">
        <v>12</v>
      </c>
      <c r="M75" s="10" t="s">
        <v>12</v>
      </c>
      <c r="N75" s="10" t="s">
        <v>12</v>
      </c>
      <c r="O75" s="8">
        <f>O74*D71</f>
        <v>594</v>
      </c>
      <c r="P75" s="10" t="s">
        <v>12</v>
      </c>
      <c r="Q75" s="10" t="s">
        <v>12</v>
      </c>
      <c r="R75" s="10" t="s">
        <v>12</v>
      </c>
      <c r="S75" s="10" t="s">
        <v>12</v>
      </c>
      <c r="T75" s="10" t="s">
        <v>12</v>
      </c>
      <c r="U75" s="8">
        <f>U74*D71</f>
        <v>718.74</v>
      </c>
      <c r="V75" s="11">
        <f>(I75+O75+U75)/3</f>
        <v>655.38</v>
      </c>
    </row>
    <row r="76" spans="2:22" ht="16.5" thickTop="1">
      <c r="B76" s="61" t="s">
        <v>6</v>
      </c>
      <c r="C76" s="62"/>
      <c r="D76" s="78" t="s">
        <v>45</v>
      </c>
      <c r="E76" s="64"/>
      <c r="F76" s="64"/>
      <c r="G76" s="64"/>
      <c r="H76" s="64"/>
      <c r="I76" s="64"/>
      <c r="J76" s="64"/>
      <c r="K76" s="64"/>
      <c r="L76" s="64"/>
      <c r="M76" s="64"/>
      <c r="N76" s="64"/>
      <c r="O76" s="64"/>
      <c r="P76" s="64"/>
      <c r="Q76" s="64"/>
      <c r="R76" s="64"/>
      <c r="S76" s="64"/>
      <c r="T76" s="64"/>
      <c r="U76" s="65"/>
      <c r="V76" s="55"/>
    </row>
    <row r="77" spans="2:22" ht="369.75" customHeight="1" thickBot="1">
      <c r="B77" s="57" t="s">
        <v>23</v>
      </c>
      <c r="C77" s="58"/>
      <c r="D77" s="66"/>
      <c r="E77" s="67"/>
      <c r="F77" s="67"/>
      <c r="G77" s="67"/>
      <c r="H77" s="67"/>
      <c r="I77" s="67"/>
      <c r="J77" s="67"/>
      <c r="K77" s="67"/>
      <c r="L77" s="67"/>
      <c r="M77" s="67"/>
      <c r="N77" s="67"/>
      <c r="O77" s="67"/>
      <c r="P77" s="67"/>
      <c r="Q77" s="67"/>
      <c r="R77" s="67"/>
      <c r="S77" s="67"/>
      <c r="T77" s="67"/>
      <c r="U77" s="68"/>
      <c r="V77" s="56"/>
    </row>
    <row r="78" spans="2:22" ht="16.5" thickBot="1">
      <c r="B78" s="33" t="s">
        <v>8</v>
      </c>
      <c r="C78" s="34"/>
      <c r="D78" s="35">
        <v>1</v>
      </c>
      <c r="E78" s="36"/>
      <c r="F78" s="36"/>
      <c r="G78" s="36"/>
      <c r="H78" s="36"/>
      <c r="I78" s="36"/>
      <c r="J78" s="36"/>
      <c r="K78" s="36"/>
      <c r="L78" s="36"/>
      <c r="M78" s="36"/>
      <c r="N78" s="36"/>
      <c r="O78" s="36"/>
      <c r="P78" s="36"/>
      <c r="Q78" s="36"/>
      <c r="R78" s="36"/>
      <c r="S78" s="36"/>
      <c r="T78" s="36"/>
      <c r="U78" s="37"/>
      <c r="V78" s="6"/>
    </row>
    <row r="79" spans="2:22" ht="15.75">
      <c r="B79" s="69" t="s">
        <v>9</v>
      </c>
      <c r="C79" s="70"/>
      <c r="D79" s="71" t="s">
        <v>17</v>
      </c>
      <c r="E79" s="72"/>
      <c r="F79" s="72"/>
      <c r="G79" s="72"/>
      <c r="H79" s="72"/>
      <c r="I79" s="73"/>
      <c r="J79" s="71" t="s">
        <v>18</v>
      </c>
      <c r="K79" s="72"/>
      <c r="L79" s="72"/>
      <c r="M79" s="72"/>
      <c r="N79" s="72"/>
      <c r="O79" s="73"/>
      <c r="P79" s="71" t="s">
        <v>19</v>
      </c>
      <c r="Q79" s="72"/>
      <c r="R79" s="72"/>
      <c r="S79" s="72"/>
      <c r="T79" s="72"/>
      <c r="U79" s="73"/>
      <c r="V79" s="74"/>
    </row>
    <row r="80" spans="2:22" ht="16.5" thickBot="1">
      <c r="B80" s="57" t="s">
        <v>10</v>
      </c>
      <c r="C80" s="58"/>
      <c r="D80" s="50"/>
      <c r="E80" s="51"/>
      <c r="F80" s="51"/>
      <c r="G80" s="51"/>
      <c r="H80" s="51"/>
      <c r="I80" s="52"/>
      <c r="J80" s="50"/>
      <c r="K80" s="51"/>
      <c r="L80" s="51"/>
      <c r="M80" s="51"/>
      <c r="N80" s="51"/>
      <c r="O80" s="52"/>
      <c r="P80" s="50"/>
      <c r="Q80" s="51"/>
      <c r="R80" s="51"/>
      <c r="S80" s="51"/>
      <c r="T80" s="51"/>
      <c r="U80" s="52"/>
      <c r="V80" s="56"/>
    </row>
    <row r="81" spans="2:22" ht="16.5" thickBot="1">
      <c r="B81" s="33" t="s">
        <v>13</v>
      </c>
      <c r="C81" s="34"/>
      <c r="D81" s="7">
        <v>12964.44</v>
      </c>
      <c r="E81" s="7">
        <v>0</v>
      </c>
      <c r="F81" s="7">
        <v>0</v>
      </c>
      <c r="G81" s="7">
        <v>0</v>
      </c>
      <c r="H81" s="7">
        <v>0</v>
      </c>
      <c r="I81" s="7">
        <f>(D81+E81+F81+H81+G81)/1</f>
        <v>12964.44</v>
      </c>
      <c r="J81" s="7">
        <v>14513.13</v>
      </c>
      <c r="K81" s="7"/>
      <c r="L81" s="7">
        <v>0</v>
      </c>
      <c r="M81" s="7">
        <v>0</v>
      </c>
      <c r="N81" s="7"/>
      <c r="O81" s="7">
        <f>(J81+K81+L81+N81+M81)/1</f>
        <v>14513.13</v>
      </c>
      <c r="P81" s="7">
        <v>16560.88</v>
      </c>
      <c r="Q81" s="7">
        <v>0</v>
      </c>
      <c r="R81" s="7">
        <v>0</v>
      </c>
      <c r="S81" s="7">
        <v>0</v>
      </c>
      <c r="T81" s="7">
        <v>0</v>
      </c>
      <c r="U81" s="7">
        <f>(P81+Q81+R81+T81+S81)/1</f>
        <v>16560.88</v>
      </c>
      <c r="V81" s="9"/>
    </row>
    <row r="82" spans="2:22" ht="30.75" customHeight="1" thickBot="1">
      <c r="B82" s="38" t="s">
        <v>11</v>
      </c>
      <c r="C82" s="39"/>
      <c r="D82" s="10" t="s">
        <v>12</v>
      </c>
      <c r="E82" s="10" t="s">
        <v>12</v>
      </c>
      <c r="F82" s="10" t="s">
        <v>12</v>
      </c>
      <c r="G82" s="10" t="s">
        <v>12</v>
      </c>
      <c r="H82" s="10" t="s">
        <v>12</v>
      </c>
      <c r="I82" s="8">
        <f>I81*D78</f>
        <v>12964.44</v>
      </c>
      <c r="J82" s="10" t="s">
        <v>12</v>
      </c>
      <c r="K82" s="10" t="s">
        <v>12</v>
      </c>
      <c r="L82" s="10" t="s">
        <v>12</v>
      </c>
      <c r="M82" s="10" t="s">
        <v>12</v>
      </c>
      <c r="N82" s="10" t="s">
        <v>12</v>
      </c>
      <c r="O82" s="8">
        <f>O81*D78</f>
        <v>14513.13</v>
      </c>
      <c r="P82" s="10" t="s">
        <v>12</v>
      </c>
      <c r="Q82" s="10" t="s">
        <v>12</v>
      </c>
      <c r="R82" s="10" t="s">
        <v>12</v>
      </c>
      <c r="S82" s="10" t="s">
        <v>12</v>
      </c>
      <c r="T82" s="10" t="s">
        <v>12</v>
      </c>
      <c r="U82" s="8">
        <f>U81*D78</f>
        <v>16560.88</v>
      </c>
      <c r="V82" s="11">
        <f>(I82+O82+U82)/3</f>
        <v>14679.483333333332</v>
      </c>
    </row>
    <row r="83" spans="2:22" ht="16.5" thickTop="1">
      <c r="B83" s="61" t="s">
        <v>6</v>
      </c>
      <c r="C83" s="62"/>
      <c r="D83" s="63" t="s">
        <v>46</v>
      </c>
      <c r="E83" s="64"/>
      <c r="F83" s="64"/>
      <c r="G83" s="64"/>
      <c r="H83" s="64"/>
      <c r="I83" s="64"/>
      <c r="J83" s="64"/>
      <c r="K83" s="64"/>
      <c r="L83" s="64"/>
      <c r="M83" s="64"/>
      <c r="N83" s="64"/>
      <c r="O83" s="64"/>
      <c r="P83" s="64"/>
      <c r="Q83" s="64"/>
      <c r="R83" s="64"/>
      <c r="S83" s="64"/>
      <c r="T83" s="64"/>
      <c r="U83" s="65"/>
      <c r="V83" s="55"/>
    </row>
    <row r="84" spans="2:22" ht="155.25" customHeight="1" thickBot="1">
      <c r="B84" s="57" t="s">
        <v>23</v>
      </c>
      <c r="C84" s="58"/>
      <c r="D84" s="66"/>
      <c r="E84" s="67"/>
      <c r="F84" s="67"/>
      <c r="G84" s="67"/>
      <c r="H84" s="67"/>
      <c r="I84" s="67"/>
      <c r="J84" s="67"/>
      <c r="K84" s="67"/>
      <c r="L84" s="67"/>
      <c r="M84" s="67"/>
      <c r="N84" s="67"/>
      <c r="O84" s="67"/>
      <c r="P84" s="67"/>
      <c r="Q84" s="67"/>
      <c r="R84" s="67"/>
      <c r="S84" s="67"/>
      <c r="T84" s="67"/>
      <c r="U84" s="68"/>
      <c r="V84" s="56"/>
    </row>
    <row r="85" spans="2:22" ht="16.5" thickBot="1">
      <c r="B85" s="33" t="s">
        <v>8</v>
      </c>
      <c r="C85" s="34"/>
      <c r="D85" s="35">
        <v>1</v>
      </c>
      <c r="E85" s="36"/>
      <c r="F85" s="36"/>
      <c r="G85" s="36"/>
      <c r="H85" s="36"/>
      <c r="I85" s="36"/>
      <c r="J85" s="36"/>
      <c r="K85" s="36"/>
      <c r="L85" s="36"/>
      <c r="M85" s="36"/>
      <c r="N85" s="36"/>
      <c r="O85" s="36"/>
      <c r="P85" s="36"/>
      <c r="Q85" s="36"/>
      <c r="R85" s="36"/>
      <c r="S85" s="36"/>
      <c r="T85" s="36"/>
      <c r="U85" s="37"/>
      <c r="V85" s="6"/>
    </row>
    <row r="86" spans="2:22" ht="15.75">
      <c r="B86" s="69" t="s">
        <v>9</v>
      </c>
      <c r="C86" s="70"/>
      <c r="D86" s="71" t="s">
        <v>17</v>
      </c>
      <c r="E86" s="72"/>
      <c r="F86" s="72"/>
      <c r="G86" s="72"/>
      <c r="H86" s="72"/>
      <c r="I86" s="73"/>
      <c r="J86" s="71" t="s">
        <v>18</v>
      </c>
      <c r="K86" s="72"/>
      <c r="L86" s="72"/>
      <c r="M86" s="72"/>
      <c r="N86" s="72"/>
      <c r="O86" s="73"/>
      <c r="P86" s="71" t="s">
        <v>19</v>
      </c>
      <c r="Q86" s="72"/>
      <c r="R86" s="72"/>
      <c r="S86" s="72"/>
      <c r="T86" s="72"/>
      <c r="U86" s="73"/>
      <c r="V86" s="74"/>
    </row>
    <row r="87" spans="2:22" ht="16.5" thickBot="1">
      <c r="B87" s="57" t="s">
        <v>10</v>
      </c>
      <c r="C87" s="58"/>
      <c r="D87" s="50"/>
      <c r="E87" s="51"/>
      <c r="F87" s="51"/>
      <c r="G87" s="51"/>
      <c r="H87" s="51"/>
      <c r="I87" s="52"/>
      <c r="J87" s="50"/>
      <c r="K87" s="51"/>
      <c r="L87" s="51"/>
      <c r="M87" s="51"/>
      <c r="N87" s="51"/>
      <c r="O87" s="52"/>
      <c r="P87" s="50"/>
      <c r="Q87" s="51"/>
      <c r="R87" s="51"/>
      <c r="S87" s="51"/>
      <c r="T87" s="51"/>
      <c r="U87" s="52"/>
      <c r="V87" s="56"/>
    </row>
    <row r="88" spans="2:22" ht="16.5" thickBot="1">
      <c r="B88" s="33" t="s">
        <v>13</v>
      </c>
      <c r="C88" s="34"/>
      <c r="D88" s="7">
        <v>3630</v>
      </c>
      <c r="E88" s="7">
        <v>0</v>
      </c>
      <c r="F88" s="7">
        <v>0</v>
      </c>
      <c r="G88" s="7">
        <v>0</v>
      </c>
      <c r="H88" s="7">
        <v>0</v>
      </c>
      <c r="I88" s="7">
        <f>(D88+E88+F88+H88+G88)/1</f>
        <v>3630</v>
      </c>
      <c r="J88" s="7">
        <v>3300</v>
      </c>
      <c r="K88" s="7"/>
      <c r="L88" s="7">
        <v>0</v>
      </c>
      <c r="M88" s="7">
        <v>0</v>
      </c>
      <c r="N88" s="7"/>
      <c r="O88" s="7">
        <f>(J88+K88+L88+N88+M88)/1</f>
        <v>3300</v>
      </c>
      <c r="P88" s="7">
        <v>3993</v>
      </c>
      <c r="Q88" s="7">
        <v>0</v>
      </c>
      <c r="R88" s="7">
        <v>0</v>
      </c>
      <c r="S88" s="7">
        <v>0</v>
      </c>
      <c r="T88" s="7">
        <v>0</v>
      </c>
      <c r="U88" s="7">
        <f>(P88+Q88+R88+T88+S88)/1</f>
        <v>3993</v>
      </c>
      <c r="V88" s="9"/>
    </row>
    <row r="89" spans="2:22" ht="16.5" thickBot="1">
      <c r="B89" s="38" t="s">
        <v>11</v>
      </c>
      <c r="C89" s="39"/>
      <c r="D89" s="10" t="s">
        <v>12</v>
      </c>
      <c r="E89" s="10" t="s">
        <v>12</v>
      </c>
      <c r="F89" s="10" t="s">
        <v>12</v>
      </c>
      <c r="G89" s="10" t="s">
        <v>12</v>
      </c>
      <c r="H89" s="10" t="s">
        <v>12</v>
      </c>
      <c r="I89" s="8">
        <f>I88*D85</f>
        <v>3630</v>
      </c>
      <c r="J89" s="10" t="s">
        <v>12</v>
      </c>
      <c r="K89" s="10" t="s">
        <v>12</v>
      </c>
      <c r="L89" s="10" t="s">
        <v>12</v>
      </c>
      <c r="M89" s="10" t="s">
        <v>12</v>
      </c>
      <c r="N89" s="10" t="s">
        <v>12</v>
      </c>
      <c r="O89" s="8">
        <f>O88*D85</f>
        <v>3300</v>
      </c>
      <c r="P89" s="10" t="s">
        <v>12</v>
      </c>
      <c r="Q89" s="10" t="s">
        <v>12</v>
      </c>
      <c r="R89" s="10" t="s">
        <v>12</v>
      </c>
      <c r="S89" s="10" t="s">
        <v>12</v>
      </c>
      <c r="T89" s="10" t="s">
        <v>12</v>
      </c>
      <c r="U89" s="8">
        <f>U88*D85</f>
        <v>3993</v>
      </c>
      <c r="V89" s="11">
        <f>(I89+O89+U89)/3</f>
        <v>3641</v>
      </c>
    </row>
    <row r="90" spans="2:22" ht="16.5" thickTop="1">
      <c r="B90" s="61" t="s">
        <v>6</v>
      </c>
      <c r="C90" s="62"/>
      <c r="D90" s="78" t="s">
        <v>65</v>
      </c>
      <c r="E90" s="64"/>
      <c r="F90" s="64"/>
      <c r="G90" s="64"/>
      <c r="H90" s="64"/>
      <c r="I90" s="64"/>
      <c r="J90" s="64"/>
      <c r="K90" s="64"/>
      <c r="L90" s="64"/>
      <c r="M90" s="64"/>
      <c r="N90" s="64"/>
      <c r="O90" s="64"/>
      <c r="P90" s="64"/>
      <c r="Q90" s="64"/>
      <c r="R90" s="64"/>
      <c r="S90" s="64"/>
      <c r="T90" s="64"/>
      <c r="U90" s="65"/>
      <c r="V90" s="55"/>
    </row>
    <row r="91" spans="2:22" ht="108" customHeight="1" thickBot="1">
      <c r="B91" s="57" t="s">
        <v>23</v>
      </c>
      <c r="C91" s="58"/>
      <c r="D91" s="66"/>
      <c r="E91" s="67"/>
      <c r="F91" s="67"/>
      <c r="G91" s="67"/>
      <c r="H91" s="67"/>
      <c r="I91" s="67"/>
      <c r="J91" s="67"/>
      <c r="K91" s="67"/>
      <c r="L91" s="67"/>
      <c r="M91" s="67"/>
      <c r="N91" s="67"/>
      <c r="O91" s="67"/>
      <c r="P91" s="67"/>
      <c r="Q91" s="67"/>
      <c r="R91" s="67"/>
      <c r="S91" s="67"/>
      <c r="T91" s="67"/>
      <c r="U91" s="68"/>
      <c r="V91" s="56"/>
    </row>
    <row r="92" spans="2:22" ht="16.5" thickBot="1">
      <c r="B92" s="33" t="s">
        <v>8</v>
      </c>
      <c r="C92" s="34"/>
      <c r="D92" s="35">
        <v>1</v>
      </c>
      <c r="E92" s="36"/>
      <c r="F92" s="36"/>
      <c r="G92" s="36"/>
      <c r="H92" s="36"/>
      <c r="I92" s="36"/>
      <c r="J92" s="36"/>
      <c r="K92" s="36"/>
      <c r="L92" s="36"/>
      <c r="M92" s="36"/>
      <c r="N92" s="36"/>
      <c r="O92" s="36"/>
      <c r="P92" s="36"/>
      <c r="Q92" s="36"/>
      <c r="R92" s="36"/>
      <c r="S92" s="36"/>
      <c r="T92" s="36"/>
      <c r="U92" s="37"/>
      <c r="V92" s="6"/>
    </row>
    <row r="93" spans="2:22" ht="15.75">
      <c r="B93" s="69" t="s">
        <v>9</v>
      </c>
      <c r="C93" s="70"/>
      <c r="D93" s="71" t="s">
        <v>17</v>
      </c>
      <c r="E93" s="72"/>
      <c r="F93" s="72"/>
      <c r="G93" s="72"/>
      <c r="H93" s="72"/>
      <c r="I93" s="73"/>
      <c r="J93" s="71" t="s">
        <v>18</v>
      </c>
      <c r="K93" s="72"/>
      <c r="L93" s="72"/>
      <c r="M93" s="72"/>
      <c r="N93" s="72"/>
      <c r="O93" s="73"/>
      <c r="P93" s="71" t="s">
        <v>19</v>
      </c>
      <c r="Q93" s="72"/>
      <c r="R93" s="72"/>
      <c r="S93" s="72"/>
      <c r="T93" s="72"/>
      <c r="U93" s="73"/>
      <c r="V93" s="74"/>
    </row>
    <row r="94" spans="2:22" ht="16.5" thickBot="1">
      <c r="B94" s="57" t="s">
        <v>10</v>
      </c>
      <c r="C94" s="58"/>
      <c r="D94" s="50"/>
      <c r="E94" s="51"/>
      <c r="F94" s="51"/>
      <c r="G94" s="51"/>
      <c r="H94" s="51"/>
      <c r="I94" s="52"/>
      <c r="J94" s="50"/>
      <c r="K94" s="51"/>
      <c r="L94" s="51"/>
      <c r="M94" s="51"/>
      <c r="N94" s="51"/>
      <c r="O94" s="52"/>
      <c r="P94" s="50"/>
      <c r="Q94" s="51"/>
      <c r="R94" s="51"/>
      <c r="S94" s="51"/>
      <c r="T94" s="51"/>
      <c r="U94" s="52"/>
      <c r="V94" s="56"/>
    </row>
    <row r="95" spans="2:22" ht="16.5" thickBot="1">
      <c r="B95" s="33" t="s">
        <v>13</v>
      </c>
      <c r="C95" s="34"/>
      <c r="D95" s="7">
        <v>2636.74</v>
      </c>
      <c r="E95" s="7">
        <v>0</v>
      </c>
      <c r="F95" s="7">
        <v>0</v>
      </c>
      <c r="G95" s="7">
        <v>0</v>
      </c>
      <c r="H95" s="7">
        <v>0</v>
      </c>
      <c r="I95" s="7">
        <f>(D95+E95+F95+H95+G95)/1</f>
        <v>2636.74</v>
      </c>
      <c r="J95" s="7">
        <v>2397.04</v>
      </c>
      <c r="K95" s="7"/>
      <c r="L95" s="7">
        <v>0</v>
      </c>
      <c r="M95" s="7">
        <v>0</v>
      </c>
      <c r="N95" s="7"/>
      <c r="O95" s="7">
        <f>(J95+K95+L95+N95+M95)/1</f>
        <v>2397.04</v>
      </c>
      <c r="P95" s="7">
        <v>2900.41</v>
      </c>
      <c r="Q95" s="7">
        <v>0</v>
      </c>
      <c r="R95" s="7">
        <v>0</v>
      </c>
      <c r="S95" s="7">
        <v>0</v>
      </c>
      <c r="T95" s="7">
        <v>0</v>
      </c>
      <c r="U95" s="7">
        <f>(P95+Q95+R95+T95+S95)/1</f>
        <v>2900.41</v>
      </c>
      <c r="V95" s="9"/>
    </row>
    <row r="96" spans="2:22" ht="16.5" thickBot="1">
      <c r="B96" s="38" t="s">
        <v>11</v>
      </c>
      <c r="C96" s="39"/>
      <c r="D96" s="10" t="s">
        <v>12</v>
      </c>
      <c r="E96" s="10" t="s">
        <v>12</v>
      </c>
      <c r="F96" s="10" t="s">
        <v>12</v>
      </c>
      <c r="G96" s="10" t="s">
        <v>12</v>
      </c>
      <c r="H96" s="10" t="s">
        <v>12</v>
      </c>
      <c r="I96" s="8">
        <f>I95*D92</f>
        <v>2636.74</v>
      </c>
      <c r="J96" s="10" t="s">
        <v>12</v>
      </c>
      <c r="K96" s="10" t="s">
        <v>12</v>
      </c>
      <c r="L96" s="10" t="s">
        <v>12</v>
      </c>
      <c r="M96" s="10" t="s">
        <v>12</v>
      </c>
      <c r="N96" s="10" t="s">
        <v>12</v>
      </c>
      <c r="O96" s="8">
        <f>O95*D92</f>
        <v>2397.04</v>
      </c>
      <c r="P96" s="10" t="s">
        <v>12</v>
      </c>
      <c r="Q96" s="10" t="s">
        <v>12</v>
      </c>
      <c r="R96" s="10" t="s">
        <v>12</v>
      </c>
      <c r="S96" s="10" t="s">
        <v>12</v>
      </c>
      <c r="T96" s="10" t="s">
        <v>12</v>
      </c>
      <c r="U96" s="8">
        <f>U95*D92</f>
        <v>2900.41</v>
      </c>
      <c r="V96" s="11">
        <f>(I96+O96+U96)/3</f>
        <v>2644.73</v>
      </c>
    </row>
    <row r="97" spans="2:22" ht="16.5" thickTop="1">
      <c r="B97" s="61" t="s">
        <v>6</v>
      </c>
      <c r="C97" s="62"/>
      <c r="D97" s="78" t="s">
        <v>52</v>
      </c>
      <c r="E97" s="64"/>
      <c r="F97" s="64"/>
      <c r="G97" s="64"/>
      <c r="H97" s="64"/>
      <c r="I97" s="64"/>
      <c r="J97" s="64"/>
      <c r="K97" s="64"/>
      <c r="L97" s="64"/>
      <c r="M97" s="64"/>
      <c r="N97" s="64"/>
      <c r="O97" s="64"/>
      <c r="P97" s="64"/>
      <c r="Q97" s="64"/>
      <c r="R97" s="64"/>
      <c r="S97" s="64"/>
      <c r="T97" s="64"/>
      <c r="U97" s="65"/>
      <c r="V97" s="55"/>
    </row>
    <row r="98" spans="2:22" ht="78.75" customHeight="1" thickBot="1">
      <c r="B98" s="57" t="s">
        <v>23</v>
      </c>
      <c r="C98" s="58"/>
      <c r="D98" s="66"/>
      <c r="E98" s="67"/>
      <c r="F98" s="67"/>
      <c r="G98" s="67"/>
      <c r="H98" s="67"/>
      <c r="I98" s="67"/>
      <c r="J98" s="67"/>
      <c r="K98" s="67"/>
      <c r="L98" s="67"/>
      <c r="M98" s="67"/>
      <c r="N98" s="67"/>
      <c r="O98" s="67"/>
      <c r="P98" s="67"/>
      <c r="Q98" s="67"/>
      <c r="R98" s="67"/>
      <c r="S98" s="67"/>
      <c r="T98" s="67"/>
      <c r="U98" s="68"/>
      <c r="V98" s="56"/>
    </row>
    <row r="99" spans="2:22" ht="16.5" thickBot="1">
      <c r="B99" s="33" t="s">
        <v>8</v>
      </c>
      <c r="C99" s="34"/>
      <c r="D99" s="35">
        <v>1</v>
      </c>
      <c r="E99" s="36"/>
      <c r="F99" s="36"/>
      <c r="G99" s="36"/>
      <c r="H99" s="36"/>
      <c r="I99" s="36"/>
      <c r="J99" s="36"/>
      <c r="K99" s="36"/>
      <c r="L99" s="36"/>
      <c r="M99" s="36"/>
      <c r="N99" s="36"/>
      <c r="O99" s="36"/>
      <c r="P99" s="36"/>
      <c r="Q99" s="36"/>
      <c r="R99" s="36"/>
      <c r="S99" s="36"/>
      <c r="T99" s="36"/>
      <c r="U99" s="37"/>
      <c r="V99" s="6"/>
    </row>
    <row r="100" spans="2:22" ht="15.75">
      <c r="B100" s="69" t="s">
        <v>9</v>
      </c>
      <c r="C100" s="70"/>
      <c r="D100" s="71" t="s">
        <v>17</v>
      </c>
      <c r="E100" s="72"/>
      <c r="F100" s="72"/>
      <c r="G100" s="72"/>
      <c r="H100" s="72"/>
      <c r="I100" s="73"/>
      <c r="J100" s="71" t="s">
        <v>18</v>
      </c>
      <c r="K100" s="72"/>
      <c r="L100" s="72"/>
      <c r="M100" s="72"/>
      <c r="N100" s="72"/>
      <c r="O100" s="73"/>
      <c r="P100" s="71" t="s">
        <v>19</v>
      </c>
      <c r="Q100" s="72"/>
      <c r="R100" s="72"/>
      <c r="S100" s="72"/>
      <c r="T100" s="72"/>
      <c r="U100" s="73"/>
      <c r="V100" s="74"/>
    </row>
    <row r="101" spans="2:22" ht="16.5" thickBot="1">
      <c r="B101" s="57" t="s">
        <v>10</v>
      </c>
      <c r="C101" s="58"/>
      <c r="D101" s="50"/>
      <c r="E101" s="51"/>
      <c r="F101" s="51"/>
      <c r="G101" s="51"/>
      <c r="H101" s="51"/>
      <c r="I101" s="52"/>
      <c r="J101" s="50"/>
      <c r="K101" s="51"/>
      <c r="L101" s="51"/>
      <c r="M101" s="51"/>
      <c r="N101" s="51"/>
      <c r="O101" s="52"/>
      <c r="P101" s="50"/>
      <c r="Q101" s="51"/>
      <c r="R101" s="51"/>
      <c r="S101" s="51"/>
      <c r="T101" s="51"/>
      <c r="U101" s="52"/>
      <c r="V101" s="56"/>
    </row>
    <row r="102" spans="2:22" ht="16.5" thickBot="1">
      <c r="B102" s="33" t="s">
        <v>13</v>
      </c>
      <c r="C102" s="34"/>
      <c r="D102" s="7">
        <v>7546.47</v>
      </c>
      <c r="E102" s="7">
        <v>0</v>
      </c>
      <c r="F102" s="7">
        <v>0</v>
      </c>
      <c r="G102" s="7">
        <v>0</v>
      </c>
      <c r="H102" s="7">
        <v>0</v>
      </c>
      <c r="I102" s="7">
        <f>(D102+E102+F102+H102+G102)/1</f>
        <v>7546.47</v>
      </c>
      <c r="J102" s="7">
        <v>6860.43</v>
      </c>
      <c r="K102" s="7"/>
      <c r="L102" s="7">
        <v>0</v>
      </c>
      <c r="M102" s="7">
        <v>0</v>
      </c>
      <c r="N102" s="7"/>
      <c r="O102" s="7">
        <f>(J102+K102+L102+N102+M102)/1</f>
        <v>6860.43</v>
      </c>
      <c r="P102" s="7">
        <v>8301.12</v>
      </c>
      <c r="Q102" s="7">
        <v>0</v>
      </c>
      <c r="R102" s="7">
        <v>0</v>
      </c>
      <c r="S102" s="7">
        <v>0</v>
      </c>
      <c r="T102" s="7">
        <v>0</v>
      </c>
      <c r="U102" s="7">
        <f>(P102+Q102+R102+T102+S102)/1</f>
        <v>8301.12</v>
      </c>
      <c r="V102" s="9"/>
    </row>
    <row r="103" spans="2:22" ht="16.5" thickBot="1">
      <c r="B103" s="38" t="s">
        <v>11</v>
      </c>
      <c r="C103" s="39"/>
      <c r="D103" s="10" t="s">
        <v>12</v>
      </c>
      <c r="E103" s="10" t="s">
        <v>12</v>
      </c>
      <c r="F103" s="10" t="s">
        <v>12</v>
      </c>
      <c r="G103" s="10" t="s">
        <v>12</v>
      </c>
      <c r="H103" s="10" t="s">
        <v>12</v>
      </c>
      <c r="I103" s="8">
        <f>I102*D99</f>
        <v>7546.47</v>
      </c>
      <c r="J103" s="10" t="s">
        <v>12</v>
      </c>
      <c r="K103" s="10" t="s">
        <v>12</v>
      </c>
      <c r="L103" s="10" t="s">
        <v>12</v>
      </c>
      <c r="M103" s="10" t="s">
        <v>12</v>
      </c>
      <c r="N103" s="10" t="s">
        <v>12</v>
      </c>
      <c r="O103" s="8">
        <f>O102*D99</f>
        <v>6860.43</v>
      </c>
      <c r="P103" s="10" t="s">
        <v>12</v>
      </c>
      <c r="Q103" s="10" t="s">
        <v>12</v>
      </c>
      <c r="R103" s="10" t="s">
        <v>12</v>
      </c>
      <c r="S103" s="10" t="s">
        <v>12</v>
      </c>
      <c r="T103" s="10" t="s">
        <v>12</v>
      </c>
      <c r="U103" s="8">
        <f>U102*D99</f>
        <v>8301.12</v>
      </c>
      <c r="V103" s="11">
        <f>(I103+O103+U103)/3</f>
        <v>7569.340000000001</v>
      </c>
    </row>
    <row r="104" spans="2:22" ht="16.5" thickTop="1">
      <c r="B104" s="61" t="s">
        <v>6</v>
      </c>
      <c r="C104" s="62"/>
      <c r="D104" s="78" t="s">
        <v>53</v>
      </c>
      <c r="E104" s="64"/>
      <c r="F104" s="64"/>
      <c r="G104" s="64"/>
      <c r="H104" s="64"/>
      <c r="I104" s="64"/>
      <c r="J104" s="64"/>
      <c r="K104" s="64"/>
      <c r="L104" s="64"/>
      <c r="M104" s="64"/>
      <c r="N104" s="64"/>
      <c r="O104" s="64"/>
      <c r="P104" s="64"/>
      <c r="Q104" s="64"/>
      <c r="R104" s="64"/>
      <c r="S104" s="64"/>
      <c r="T104" s="64"/>
      <c r="U104" s="65"/>
      <c r="V104" s="55"/>
    </row>
    <row r="105" spans="2:22" ht="81.75" customHeight="1" thickBot="1">
      <c r="B105" s="57" t="s">
        <v>23</v>
      </c>
      <c r="C105" s="58"/>
      <c r="D105" s="66"/>
      <c r="E105" s="67"/>
      <c r="F105" s="67"/>
      <c r="G105" s="67"/>
      <c r="H105" s="67"/>
      <c r="I105" s="67"/>
      <c r="J105" s="67"/>
      <c r="K105" s="67"/>
      <c r="L105" s="67"/>
      <c r="M105" s="67"/>
      <c r="N105" s="67"/>
      <c r="O105" s="67"/>
      <c r="P105" s="67"/>
      <c r="Q105" s="67"/>
      <c r="R105" s="67"/>
      <c r="S105" s="67"/>
      <c r="T105" s="67"/>
      <c r="U105" s="68"/>
      <c r="V105" s="56"/>
    </row>
    <row r="106" spans="2:22" ht="16.5" thickBot="1">
      <c r="B106" s="33" t="s">
        <v>8</v>
      </c>
      <c r="C106" s="34"/>
      <c r="D106" s="35">
        <v>1</v>
      </c>
      <c r="E106" s="36"/>
      <c r="F106" s="36"/>
      <c r="G106" s="36"/>
      <c r="H106" s="36"/>
      <c r="I106" s="36"/>
      <c r="J106" s="36"/>
      <c r="K106" s="36"/>
      <c r="L106" s="36"/>
      <c r="M106" s="36"/>
      <c r="N106" s="36"/>
      <c r="O106" s="36"/>
      <c r="P106" s="36"/>
      <c r="Q106" s="36"/>
      <c r="R106" s="36"/>
      <c r="S106" s="36"/>
      <c r="T106" s="36"/>
      <c r="U106" s="37"/>
      <c r="V106" s="6"/>
    </row>
    <row r="107" spans="2:22" ht="15.75">
      <c r="B107" s="69" t="s">
        <v>9</v>
      </c>
      <c r="C107" s="70"/>
      <c r="D107" s="71" t="s">
        <v>17</v>
      </c>
      <c r="E107" s="72"/>
      <c r="F107" s="72"/>
      <c r="G107" s="72"/>
      <c r="H107" s="72"/>
      <c r="I107" s="73"/>
      <c r="J107" s="71" t="s">
        <v>18</v>
      </c>
      <c r="K107" s="72"/>
      <c r="L107" s="72"/>
      <c r="M107" s="72"/>
      <c r="N107" s="72"/>
      <c r="O107" s="73"/>
      <c r="P107" s="71" t="s">
        <v>19</v>
      </c>
      <c r="Q107" s="72"/>
      <c r="R107" s="72"/>
      <c r="S107" s="72"/>
      <c r="T107" s="72"/>
      <c r="U107" s="73"/>
      <c r="V107" s="74"/>
    </row>
    <row r="108" spans="2:22" ht="16.5" thickBot="1">
      <c r="B108" s="57" t="s">
        <v>10</v>
      </c>
      <c r="C108" s="58"/>
      <c r="D108" s="50"/>
      <c r="E108" s="51"/>
      <c r="F108" s="51"/>
      <c r="G108" s="51"/>
      <c r="H108" s="51"/>
      <c r="I108" s="52"/>
      <c r="J108" s="50"/>
      <c r="K108" s="51"/>
      <c r="L108" s="51"/>
      <c r="M108" s="51"/>
      <c r="N108" s="51"/>
      <c r="O108" s="52"/>
      <c r="P108" s="50"/>
      <c r="Q108" s="51"/>
      <c r="R108" s="51"/>
      <c r="S108" s="51"/>
      <c r="T108" s="51"/>
      <c r="U108" s="52"/>
      <c r="V108" s="56"/>
    </row>
    <row r="109" spans="2:22" ht="16.5" thickBot="1">
      <c r="B109" s="33" t="s">
        <v>13</v>
      </c>
      <c r="C109" s="34"/>
      <c r="D109" s="7">
        <v>7128.87</v>
      </c>
      <c r="E109" s="7">
        <v>0</v>
      </c>
      <c r="F109" s="7">
        <v>0</v>
      </c>
      <c r="G109" s="7">
        <v>0</v>
      </c>
      <c r="H109" s="7">
        <v>0</v>
      </c>
      <c r="I109" s="7">
        <f>(D109+E109+F109+H109+G109)/1</f>
        <v>7128.87</v>
      </c>
      <c r="J109" s="7">
        <v>6529.88</v>
      </c>
      <c r="K109" s="7"/>
      <c r="L109" s="7">
        <v>0</v>
      </c>
      <c r="M109" s="7">
        <v>0</v>
      </c>
      <c r="N109" s="7"/>
      <c r="O109" s="7">
        <f>(J109+K109+L109+N109+M109)/1</f>
        <v>6529.88</v>
      </c>
      <c r="P109" s="7">
        <v>7901.16</v>
      </c>
      <c r="Q109" s="7">
        <v>0</v>
      </c>
      <c r="R109" s="7">
        <v>0</v>
      </c>
      <c r="S109" s="7">
        <v>0</v>
      </c>
      <c r="T109" s="7">
        <v>0</v>
      </c>
      <c r="U109" s="7">
        <f>(P109+Q109+R109+T109+S109)/1</f>
        <v>7901.16</v>
      </c>
      <c r="V109" s="9"/>
    </row>
    <row r="110" spans="2:22" ht="16.5" thickBot="1">
      <c r="B110" s="38" t="s">
        <v>11</v>
      </c>
      <c r="C110" s="39"/>
      <c r="D110" s="10" t="s">
        <v>12</v>
      </c>
      <c r="E110" s="10" t="s">
        <v>12</v>
      </c>
      <c r="F110" s="10" t="s">
        <v>12</v>
      </c>
      <c r="G110" s="10" t="s">
        <v>12</v>
      </c>
      <c r="H110" s="10" t="s">
        <v>12</v>
      </c>
      <c r="I110" s="8">
        <f>I109*D106</f>
        <v>7128.87</v>
      </c>
      <c r="J110" s="10" t="s">
        <v>12</v>
      </c>
      <c r="K110" s="10" t="s">
        <v>12</v>
      </c>
      <c r="L110" s="10" t="s">
        <v>12</v>
      </c>
      <c r="M110" s="10" t="s">
        <v>12</v>
      </c>
      <c r="N110" s="10" t="s">
        <v>12</v>
      </c>
      <c r="O110" s="8">
        <f>O109*D106</f>
        <v>6529.88</v>
      </c>
      <c r="P110" s="10" t="s">
        <v>12</v>
      </c>
      <c r="Q110" s="10" t="s">
        <v>12</v>
      </c>
      <c r="R110" s="10" t="s">
        <v>12</v>
      </c>
      <c r="S110" s="10" t="s">
        <v>12</v>
      </c>
      <c r="T110" s="10" t="s">
        <v>12</v>
      </c>
      <c r="U110" s="8">
        <f>U109*D106</f>
        <v>7901.16</v>
      </c>
      <c r="V110" s="11">
        <f>(I110+O110+U110)/3</f>
        <v>7186.636666666666</v>
      </c>
    </row>
    <row r="111" spans="2:22" ht="16.5" thickTop="1">
      <c r="B111" s="61" t="s">
        <v>6</v>
      </c>
      <c r="C111" s="62"/>
      <c r="D111" s="78" t="s">
        <v>66</v>
      </c>
      <c r="E111" s="64"/>
      <c r="F111" s="64"/>
      <c r="G111" s="64"/>
      <c r="H111" s="64"/>
      <c r="I111" s="64"/>
      <c r="J111" s="64"/>
      <c r="K111" s="64"/>
      <c r="L111" s="64"/>
      <c r="M111" s="64"/>
      <c r="N111" s="64"/>
      <c r="O111" s="64"/>
      <c r="P111" s="64"/>
      <c r="Q111" s="64"/>
      <c r="R111" s="64"/>
      <c r="S111" s="64"/>
      <c r="T111" s="64"/>
      <c r="U111" s="65"/>
      <c r="V111" s="55"/>
    </row>
    <row r="112" spans="2:22" ht="117" customHeight="1" thickBot="1">
      <c r="B112" s="57" t="s">
        <v>23</v>
      </c>
      <c r="C112" s="58"/>
      <c r="D112" s="66"/>
      <c r="E112" s="67"/>
      <c r="F112" s="67"/>
      <c r="G112" s="67"/>
      <c r="H112" s="67"/>
      <c r="I112" s="67"/>
      <c r="J112" s="67"/>
      <c r="K112" s="67"/>
      <c r="L112" s="67"/>
      <c r="M112" s="67"/>
      <c r="N112" s="67"/>
      <c r="O112" s="67"/>
      <c r="P112" s="67"/>
      <c r="Q112" s="67"/>
      <c r="R112" s="67"/>
      <c r="S112" s="67"/>
      <c r="T112" s="67"/>
      <c r="U112" s="68"/>
      <c r="V112" s="56"/>
    </row>
    <row r="113" spans="2:22" ht="16.5" thickBot="1">
      <c r="B113" s="33" t="s">
        <v>8</v>
      </c>
      <c r="C113" s="34"/>
      <c r="D113" s="35">
        <v>1</v>
      </c>
      <c r="E113" s="36"/>
      <c r="F113" s="36"/>
      <c r="G113" s="36"/>
      <c r="H113" s="36"/>
      <c r="I113" s="36"/>
      <c r="J113" s="36"/>
      <c r="K113" s="36"/>
      <c r="L113" s="36"/>
      <c r="M113" s="36"/>
      <c r="N113" s="36"/>
      <c r="O113" s="36"/>
      <c r="P113" s="36"/>
      <c r="Q113" s="36"/>
      <c r="R113" s="36"/>
      <c r="S113" s="36"/>
      <c r="T113" s="36"/>
      <c r="U113" s="37"/>
      <c r="V113" s="6"/>
    </row>
    <row r="114" spans="2:22" ht="15.75">
      <c r="B114" s="69" t="s">
        <v>9</v>
      </c>
      <c r="C114" s="70"/>
      <c r="D114" s="71" t="s">
        <v>17</v>
      </c>
      <c r="E114" s="72"/>
      <c r="F114" s="72"/>
      <c r="G114" s="72"/>
      <c r="H114" s="72"/>
      <c r="I114" s="73"/>
      <c r="J114" s="71" t="s">
        <v>18</v>
      </c>
      <c r="K114" s="72"/>
      <c r="L114" s="72"/>
      <c r="M114" s="72"/>
      <c r="N114" s="72"/>
      <c r="O114" s="73"/>
      <c r="P114" s="71" t="s">
        <v>19</v>
      </c>
      <c r="Q114" s="72"/>
      <c r="R114" s="72"/>
      <c r="S114" s="72"/>
      <c r="T114" s="72"/>
      <c r="U114" s="73"/>
      <c r="V114" s="74"/>
    </row>
    <row r="115" spans="2:22" ht="16.5" thickBot="1">
      <c r="B115" s="57" t="s">
        <v>10</v>
      </c>
      <c r="C115" s="58"/>
      <c r="D115" s="50"/>
      <c r="E115" s="51"/>
      <c r="F115" s="51"/>
      <c r="G115" s="51"/>
      <c r="H115" s="51"/>
      <c r="I115" s="52"/>
      <c r="J115" s="50"/>
      <c r="K115" s="51"/>
      <c r="L115" s="51"/>
      <c r="M115" s="51"/>
      <c r="N115" s="51"/>
      <c r="O115" s="52"/>
      <c r="P115" s="50"/>
      <c r="Q115" s="51"/>
      <c r="R115" s="51"/>
      <c r="S115" s="51"/>
      <c r="T115" s="51"/>
      <c r="U115" s="52"/>
      <c r="V115" s="56"/>
    </row>
    <row r="116" spans="2:22" ht="16.5" thickBot="1">
      <c r="B116" s="33" t="s">
        <v>13</v>
      </c>
      <c r="C116" s="34"/>
      <c r="D116" s="7">
        <v>3545.91</v>
      </c>
      <c r="E116" s="7">
        <v>0</v>
      </c>
      <c r="F116" s="7">
        <v>0</v>
      </c>
      <c r="G116" s="7">
        <v>0</v>
      </c>
      <c r="H116" s="7">
        <v>0</v>
      </c>
      <c r="I116" s="7">
        <f>(D116+E116+F116+H116+G116)/1</f>
        <v>3545.91</v>
      </c>
      <c r="J116" s="7">
        <v>3223.55</v>
      </c>
      <c r="K116" s="7"/>
      <c r="L116" s="7">
        <v>0</v>
      </c>
      <c r="M116" s="7">
        <v>0</v>
      </c>
      <c r="N116" s="7"/>
      <c r="O116" s="7">
        <f>(J116+K116+L116+N116+M116)/1</f>
        <v>3223.55</v>
      </c>
      <c r="P116" s="7">
        <v>3900.5</v>
      </c>
      <c r="Q116" s="7">
        <v>0</v>
      </c>
      <c r="R116" s="7">
        <v>0</v>
      </c>
      <c r="S116" s="7">
        <v>0</v>
      </c>
      <c r="T116" s="7">
        <v>0</v>
      </c>
      <c r="U116" s="7">
        <f>(P116+Q116+R116+T116+S116)/1</f>
        <v>3900.5</v>
      </c>
      <c r="V116" s="9"/>
    </row>
    <row r="117" spans="2:22" ht="16.5" thickBot="1">
      <c r="B117" s="38" t="s">
        <v>11</v>
      </c>
      <c r="C117" s="39"/>
      <c r="D117" s="10" t="s">
        <v>12</v>
      </c>
      <c r="E117" s="10" t="s">
        <v>12</v>
      </c>
      <c r="F117" s="10" t="s">
        <v>12</v>
      </c>
      <c r="G117" s="10" t="s">
        <v>12</v>
      </c>
      <c r="H117" s="10" t="s">
        <v>12</v>
      </c>
      <c r="I117" s="8">
        <f>I116*D113</f>
        <v>3545.91</v>
      </c>
      <c r="J117" s="10" t="s">
        <v>12</v>
      </c>
      <c r="K117" s="10" t="s">
        <v>12</v>
      </c>
      <c r="L117" s="10" t="s">
        <v>12</v>
      </c>
      <c r="M117" s="10" t="s">
        <v>12</v>
      </c>
      <c r="N117" s="10" t="s">
        <v>12</v>
      </c>
      <c r="O117" s="8">
        <f>O116*D113</f>
        <v>3223.55</v>
      </c>
      <c r="P117" s="10" t="s">
        <v>12</v>
      </c>
      <c r="Q117" s="10" t="s">
        <v>12</v>
      </c>
      <c r="R117" s="10" t="s">
        <v>12</v>
      </c>
      <c r="S117" s="10" t="s">
        <v>12</v>
      </c>
      <c r="T117" s="10" t="s">
        <v>12</v>
      </c>
      <c r="U117" s="8">
        <f>U116*D113</f>
        <v>3900.5</v>
      </c>
      <c r="V117" s="11">
        <f>(I117+O117+U117)/3</f>
        <v>3556.653333333333</v>
      </c>
    </row>
    <row r="118" spans="2:22" ht="16.5" thickTop="1">
      <c r="B118" s="61" t="s">
        <v>6</v>
      </c>
      <c r="C118" s="62"/>
      <c r="D118" s="78" t="s">
        <v>54</v>
      </c>
      <c r="E118" s="64"/>
      <c r="F118" s="64"/>
      <c r="G118" s="64"/>
      <c r="H118" s="64"/>
      <c r="I118" s="64"/>
      <c r="J118" s="64"/>
      <c r="K118" s="64"/>
      <c r="L118" s="64"/>
      <c r="M118" s="64"/>
      <c r="N118" s="64"/>
      <c r="O118" s="64"/>
      <c r="P118" s="64"/>
      <c r="Q118" s="64"/>
      <c r="R118" s="64"/>
      <c r="S118" s="64"/>
      <c r="T118" s="64"/>
      <c r="U118" s="65"/>
      <c r="V118" s="55"/>
    </row>
    <row r="119" spans="2:22" ht="63" customHeight="1" thickBot="1">
      <c r="B119" s="57" t="s">
        <v>23</v>
      </c>
      <c r="C119" s="58"/>
      <c r="D119" s="66"/>
      <c r="E119" s="67"/>
      <c r="F119" s="67"/>
      <c r="G119" s="67"/>
      <c r="H119" s="67"/>
      <c r="I119" s="67"/>
      <c r="J119" s="67"/>
      <c r="K119" s="67"/>
      <c r="L119" s="67"/>
      <c r="M119" s="67"/>
      <c r="N119" s="67"/>
      <c r="O119" s="67"/>
      <c r="P119" s="67"/>
      <c r="Q119" s="67"/>
      <c r="R119" s="67"/>
      <c r="S119" s="67"/>
      <c r="T119" s="67"/>
      <c r="U119" s="68"/>
      <c r="V119" s="56"/>
    </row>
    <row r="120" spans="2:22" ht="16.5" thickBot="1">
      <c r="B120" s="33" t="s">
        <v>8</v>
      </c>
      <c r="C120" s="34"/>
      <c r="D120" s="35">
        <v>1</v>
      </c>
      <c r="E120" s="36"/>
      <c r="F120" s="36"/>
      <c r="G120" s="36"/>
      <c r="H120" s="36"/>
      <c r="I120" s="36"/>
      <c r="J120" s="36"/>
      <c r="K120" s="36"/>
      <c r="L120" s="36"/>
      <c r="M120" s="36"/>
      <c r="N120" s="36"/>
      <c r="O120" s="36"/>
      <c r="P120" s="36"/>
      <c r="Q120" s="36"/>
      <c r="R120" s="36"/>
      <c r="S120" s="36"/>
      <c r="T120" s="36"/>
      <c r="U120" s="37"/>
      <c r="V120" s="6"/>
    </row>
    <row r="121" spans="2:22" ht="15.75">
      <c r="B121" s="69" t="s">
        <v>9</v>
      </c>
      <c r="C121" s="70"/>
      <c r="D121" s="71" t="s">
        <v>17</v>
      </c>
      <c r="E121" s="72"/>
      <c r="F121" s="72"/>
      <c r="G121" s="72"/>
      <c r="H121" s="72"/>
      <c r="I121" s="73"/>
      <c r="J121" s="71" t="s">
        <v>18</v>
      </c>
      <c r="K121" s="72"/>
      <c r="L121" s="72"/>
      <c r="M121" s="72"/>
      <c r="N121" s="72"/>
      <c r="O121" s="73"/>
      <c r="P121" s="71" t="s">
        <v>19</v>
      </c>
      <c r="Q121" s="72"/>
      <c r="R121" s="72"/>
      <c r="S121" s="72"/>
      <c r="T121" s="72"/>
      <c r="U121" s="73"/>
      <c r="V121" s="74"/>
    </row>
    <row r="122" spans="2:22" ht="16.5" thickBot="1">
      <c r="B122" s="57" t="s">
        <v>10</v>
      </c>
      <c r="C122" s="58"/>
      <c r="D122" s="50"/>
      <c r="E122" s="51"/>
      <c r="F122" s="51"/>
      <c r="G122" s="51"/>
      <c r="H122" s="51"/>
      <c r="I122" s="52"/>
      <c r="J122" s="50"/>
      <c r="K122" s="51"/>
      <c r="L122" s="51"/>
      <c r="M122" s="51"/>
      <c r="N122" s="51"/>
      <c r="O122" s="52"/>
      <c r="P122" s="50"/>
      <c r="Q122" s="51"/>
      <c r="R122" s="51"/>
      <c r="S122" s="51"/>
      <c r="T122" s="51"/>
      <c r="U122" s="52"/>
      <c r="V122" s="56"/>
    </row>
    <row r="123" spans="2:22" ht="16.5" thickBot="1">
      <c r="B123" s="33" t="s">
        <v>13</v>
      </c>
      <c r="C123" s="34"/>
      <c r="D123" s="7">
        <v>4274.09</v>
      </c>
      <c r="E123" s="7">
        <v>0</v>
      </c>
      <c r="F123" s="7">
        <v>0</v>
      </c>
      <c r="G123" s="7">
        <v>0</v>
      </c>
      <c r="H123" s="7">
        <v>0</v>
      </c>
      <c r="I123" s="7">
        <f>(D123+E123+F123+H123+G123)/1</f>
        <v>4274.09</v>
      </c>
      <c r="J123" s="7">
        <v>4794.63</v>
      </c>
      <c r="K123" s="7"/>
      <c r="L123" s="7">
        <v>0</v>
      </c>
      <c r="M123" s="7">
        <v>0</v>
      </c>
      <c r="N123" s="7"/>
      <c r="O123" s="7">
        <f>(J123+K123+L123+N123+M123)/1</f>
        <v>4794.63</v>
      </c>
      <c r="P123" s="7">
        <v>5801.5</v>
      </c>
      <c r="Q123" s="7">
        <v>0</v>
      </c>
      <c r="R123" s="7">
        <v>0</v>
      </c>
      <c r="S123" s="7">
        <v>0</v>
      </c>
      <c r="T123" s="7">
        <v>0</v>
      </c>
      <c r="U123" s="7">
        <f>(P123+Q123+R123+T123+S123)/1</f>
        <v>5801.5</v>
      </c>
      <c r="V123" s="9"/>
    </row>
    <row r="124" spans="2:22" ht="16.5" thickBot="1">
      <c r="B124" s="38" t="s">
        <v>11</v>
      </c>
      <c r="C124" s="39"/>
      <c r="D124" s="10" t="s">
        <v>12</v>
      </c>
      <c r="E124" s="10" t="s">
        <v>12</v>
      </c>
      <c r="F124" s="10" t="s">
        <v>12</v>
      </c>
      <c r="G124" s="10" t="s">
        <v>12</v>
      </c>
      <c r="H124" s="10" t="s">
        <v>12</v>
      </c>
      <c r="I124" s="8">
        <f>I123*D120</f>
        <v>4274.09</v>
      </c>
      <c r="J124" s="10" t="s">
        <v>12</v>
      </c>
      <c r="K124" s="10" t="s">
        <v>12</v>
      </c>
      <c r="L124" s="10" t="s">
        <v>12</v>
      </c>
      <c r="M124" s="10" t="s">
        <v>12</v>
      </c>
      <c r="N124" s="10" t="s">
        <v>12</v>
      </c>
      <c r="O124" s="8">
        <f>O123*D120</f>
        <v>4794.63</v>
      </c>
      <c r="P124" s="10" t="s">
        <v>12</v>
      </c>
      <c r="Q124" s="10" t="s">
        <v>12</v>
      </c>
      <c r="R124" s="10" t="s">
        <v>12</v>
      </c>
      <c r="S124" s="10" t="s">
        <v>12</v>
      </c>
      <c r="T124" s="10" t="s">
        <v>12</v>
      </c>
      <c r="U124" s="8">
        <f>U123*D120</f>
        <v>5801.5</v>
      </c>
      <c r="V124" s="11">
        <f>(I124+O124+U124)/3</f>
        <v>4956.740000000001</v>
      </c>
    </row>
    <row r="125" spans="2:22" ht="16.5" thickTop="1">
      <c r="B125" s="61" t="s">
        <v>6</v>
      </c>
      <c r="C125" s="62"/>
      <c r="D125" s="78" t="s">
        <v>55</v>
      </c>
      <c r="E125" s="64"/>
      <c r="F125" s="64"/>
      <c r="G125" s="64"/>
      <c r="H125" s="64"/>
      <c r="I125" s="64"/>
      <c r="J125" s="64"/>
      <c r="K125" s="64"/>
      <c r="L125" s="64"/>
      <c r="M125" s="64"/>
      <c r="N125" s="64"/>
      <c r="O125" s="64"/>
      <c r="P125" s="64"/>
      <c r="Q125" s="64"/>
      <c r="R125" s="64"/>
      <c r="S125" s="64"/>
      <c r="T125" s="64"/>
      <c r="U125" s="65"/>
      <c r="V125" s="55"/>
    </row>
    <row r="126" spans="2:22" ht="115.5" customHeight="1" thickBot="1">
      <c r="B126" s="57" t="s">
        <v>23</v>
      </c>
      <c r="C126" s="58"/>
      <c r="D126" s="66"/>
      <c r="E126" s="67"/>
      <c r="F126" s="67"/>
      <c r="G126" s="67"/>
      <c r="H126" s="67"/>
      <c r="I126" s="67"/>
      <c r="J126" s="67"/>
      <c r="K126" s="67"/>
      <c r="L126" s="67"/>
      <c r="M126" s="67"/>
      <c r="N126" s="67"/>
      <c r="O126" s="67"/>
      <c r="P126" s="67"/>
      <c r="Q126" s="67"/>
      <c r="R126" s="67"/>
      <c r="S126" s="67"/>
      <c r="T126" s="67"/>
      <c r="U126" s="68"/>
      <c r="V126" s="56"/>
    </row>
    <row r="127" spans="2:22" ht="16.5" thickBot="1">
      <c r="B127" s="33" t="s">
        <v>8</v>
      </c>
      <c r="C127" s="34"/>
      <c r="D127" s="35">
        <v>1</v>
      </c>
      <c r="E127" s="36"/>
      <c r="F127" s="36"/>
      <c r="G127" s="36"/>
      <c r="H127" s="36"/>
      <c r="I127" s="36"/>
      <c r="J127" s="36"/>
      <c r="K127" s="36"/>
      <c r="L127" s="36"/>
      <c r="M127" s="36"/>
      <c r="N127" s="36"/>
      <c r="O127" s="36"/>
      <c r="P127" s="36"/>
      <c r="Q127" s="36"/>
      <c r="R127" s="36"/>
      <c r="S127" s="36"/>
      <c r="T127" s="36"/>
      <c r="U127" s="37"/>
      <c r="V127" s="6"/>
    </row>
    <row r="128" spans="2:22" ht="15.75">
      <c r="B128" s="69" t="s">
        <v>9</v>
      </c>
      <c r="C128" s="70"/>
      <c r="D128" s="71" t="s">
        <v>17</v>
      </c>
      <c r="E128" s="72"/>
      <c r="F128" s="72"/>
      <c r="G128" s="72"/>
      <c r="H128" s="72"/>
      <c r="I128" s="73"/>
      <c r="J128" s="71" t="s">
        <v>18</v>
      </c>
      <c r="K128" s="72"/>
      <c r="L128" s="72"/>
      <c r="M128" s="72"/>
      <c r="N128" s="72"/>
      <c r="O128" s="73"/>
      <c r="P128" s="71" t="s">
        <v>19</v>
      </c>
      <c r="Q128" s="72"/>
      <c r="R128" s="72"/>
      <c r="S128" s="72"/>
      <c r="T128" s="72"/>
      <c r="U128" s="73"/>
      <c r="V128" s="74"/>
    </row>
    <row r="129" spans="2:22" ht="16.5" thickBot="1">
      <c r="B129" s="57" t="s">
        <v>10</v>
      </c>
      <c r="C129" s="58"/>
      <c r="D129" s="50"/>
      <c r="E129" s="51"/>
      <c r="F129" s="51"/>
      <c r="G129" s="51"/>
      <c r="H129" s="51"/>
      <c r="I129" s="52"/>
      <c r="J129" s="50"/>
      <c r="K129" s="51"/>
      <c r="L129" s="51"/>
      <c r="M129" s="51"/>
      <c r="N129" s="51"/>
      <c r="O129" s="52"/>
      <c r="P129" s="50"/>
      <c r="Q129" s="51"/>
      <c r="R129" s="51"/>
      <c r="S129" s="51"/>
      <c r="T129" s="51"/>
      <c r="U129" s="52"/>
      <c r="V129" s="56"/>
    </row>
    <row r="130" spans="2:22" ht="16.5" thickBot="1">
      <c r="B130" s="33" t="s">
        <v>13</v>
      </c>
      <c r="C130" s="34"/>
      <c r="D130" s="7">
        <v>5819.11</v>
      </c>
      <c r="E130" s="7">
        <v>0</v>
      </c>
      <c r="F130" s="7">
        <v>0</v>
      </c>
      <c r="G130" s="7">
        <v>0</v>
      </c>
      <c r="H130" s="7">
        <v>0</v>
      </c>
      <c r="I130" s="7">
        <f>(D130+E130+F130+H130+G130)/1</f>
        <v>5819.11</v>
      </c>
      <c r="J130" s="7">
        <v>6199.19</v>
      </c>
      <c r="K130" s="7"/>
      <c r="L130" s="7">
        <v>0</v>
      </c>
      <c r="M130" s="7">
        <v>0</v>
      </c>
      <c r="N130" s="7"/>
      <c r="O130" s="7">
        <f>(J130+K130+L130+N130+M130)/1</f>
        <v>6199.19</v>
      </c>
      <c r="P130" s="7">
        <v>7501.02</v>
      </c>
      <c r="Q130" s="7">
        <v>0</v>
      </c>
      <c r="R130" s="7">
        <v>0</v>
      </c>
      <c r="S130" s="7">
        <v>0</v>
      </c>
      <c r="T130" s="7">
        <v>0</v>
      </c>
      <c r="U130" s="7">
        <f>(P130+Q130+R130+T130+S130)/1</f>
        <v>7501.02</v>
      </c>
      <c r="V130" s="9"/>
    </row>
    <row r="131" spans="2:22" ht="16.5" thickBot="1">
      <c r="B131" s="38" t="s">
        <v>11</v>
      </c>
      <c r="C131" s="39"/>
      <c r="D131" s="10" t="s">
        <v>12</v>
      </c>
      <c r="E131" s="10" t="s">
        <v>12</v>
      </c>
      <c r="F131" s="10" t="s">
        <v>12</v>
      </c>
      <c r="G131" s="10" t="s">
        <v>12</v>
      </c>
      <c r="H131" s="10" t="s">
        <v>12</v>
      </c>
      <c r="I131" s="8">
        <f>I130*D127</f>
        <v>5819.11</v>
      </c>
      <c r="J131" s="10" t="s">
        <v>12</v>
      </c>
      <c r="K131" s="10" t="s">
        <v>12</v>
      </c>
      <c r="L131" s="10" t="s">
        <v>12</v>
      </c>
      <c r="M131" s="10" t="s">
        <v>12</v>
      </c>
      <c r="N131" s="10" t="s">
        <v>12</v>
      </c>
      <c r="O131" s="8">
        <f>O130*D127</f>
        <v>6199.19</v>
      </c>
      <c r="P131" s="10" t="s">
        <v>12</v>
      </c>
      <c r="Q131" s="10" t="s">
        <v>12</v>
      </c>
      <c r="R131" s="10" t="s">
        <v>12</v>
      </c>
      <c r="S131" s="10" t="s">
        <v>12</v>
      </c>
      <c r="T131" s="10" t="s">
        <v>12</v>
      </c>
      <c r="U131" s="8">
        <f>U130*D127</f>
        <v>7501.02</v>
      </c>
      <c r="V131" s="11">
        <f>(I131+O131+U131)/3</f>
        <v>6506.44</v>
      </c>
    </row>
    <row r="132" spans="2:22" ht="16.5" thickTop="1">
      <c r="B132" s="61" t="s">
        <v>6</v>
      </c>
      <c r="C132" s="62"/>
      <c r="D132" s="78" t="s">
        <v>67</v>
      </c>
      <c r="E132" s="64"/>
      <c r="F132" s="64"/>
      <c r="G132" s="64"/>
      <c r="H132" s="64"/>
      <c r="I132" s="64"/>
      <c r="J132" s="64"/>
      <c r="K132" s="64"/>
      <c r="L132" s="64"/>
      <c r="M132" s="64"/>
      <c r="N132" s="64"/>
      <c r="O132" s="64"/>
      <c r="P132" s="64"/>
      <c r="Q132" s="64"/>
      <c r="R132" s="64"/>
      <c r="S132" s="64"/>
      <c r="T132" s="64"/>
      <c r="U132" s="65"/>
      <c r="V132" s="55"/>
    </row>
    <row r="133" spans="2:22" ht="98.25" customHeight="1" thickBot="1">
      <c r="B133" s="57" t="s">
        <v>23</v>
      </c>
      <c r="C133" s="58"/>
      <c r="D133" s="66"/>
      <c r="E133" s="67"/>
      <c r="F133" s="67"/>
      <c r="G133" s="67"/>
      <c r="H133" s="67"/>
      <c r="I133" s="67"/>
      <c r="J133" s="67"/>
      <c r="K133" s="67"/>
      <c r="L133" s="67"/>
      <c r="M133" s="67"/>
      <c r="N133" s="67"/>
      <c r="O133" s="67"/>
      <c r="P133" s="67"/>
      <c r="Q133" s="67"/>
      <c r="R133" s="67"/>
      <c r="S133" s="67"/>
      <c r="T133" s="67"/>
      <c r="U133" s="68"/>
      <c r="V133" s="56"/>
    </row>
    <row r="134" spans="2:22" ht="16.5" thickBot="1">
      <c r="B134" s="33" t="s">
        <v>8</v>
      </c>
      <c r="C134" s="34"/>
      <c r="D134" s="35">
        <v>1</v>
      </c>
      <c r="E134" s="36"/>
      <c r="F134" s="36"/>
      <c r="G134" s="36"/>
      <c r="H134" s="36"/>
      <c r="I134" s="36"/>
      <c r="J134" s="36"/>
      <c r="K134" s="36"/>
      <c r="L134" s="36"/>
      <c r="M134" s="36"/>
      <c r="N134" s="36"/>
      <c r="O134" s="36"/>
      <c r="P134" s="36"/>
      <c r="Q134" s="36"/>
      <c r="R134" s="36"/>
      <c r="S134" s="36"/>
      <c r="T134" s="36"/>
      <c r="U134" s="37"/>
      <c r="V134" s="6"/>
    </row>
    <row r="135" spans="2:22" ht="15.75">
      <c r="B135" s="69" t="s">
        <v>9</v>
      </c>
      <c r="C135" s="70"/>
      <c r="D135" s="71" t="s">
        <v>17</v>
      </c>
      <c r="E135" s="72"/>
      <c r="F135" s="72"/>
      <c r="G135" s="72"/>
      <c r="H135" s="72"/>
      <c r="I135" s="73"/>
      <c r="J135" s="71" t="s">
        <v>18</v>
      </c>
      <c r="K135" s="72"/>
      <c r="L135" s="72"/>
      <c r="M135" s="72"/>
      <c r="N135" s="72"/>
      <c r="O135" s="73"/>
      <c r="P135" s="71" t="s">
        <v>19</v>
      </c>
      <c r="Q135" s="72"/>
      <c r="R135" s="72"/>
      <c r="S135" s="72"/>
      <c r="T135" s="72"/>
      <c r="U135" s="73"/>
      <c r="V135" s="74"/>
    </row>
    <row r="136" spans="2:22" ht="16.5" thickBot="1">
      <c r="B136" s="57" t="s">
        <v>10</v>
      </c>
      <c r="C136" s="58"/>
      <c r="D136" s="50"/>
      <c r="E136" s="51"/>
      <c r="F136" s="51"/>
      <c r="G136" s="51"/>
      <c r="H136" s="51"/>
      <c r="I136" s="52"/>
      <c r="J136" s="50"/>
      <c r="K136" s="51"/>
      <c r="L136" s="51"/>
      <c r="M136" s="51"/>
      <c r="N136" s="51"/>
      <c r="O136" s="52"/>
      <c r="P136" s="50"/>
      <c r="Q136" s="51"/>
      <c r="R136" s="51"/>
      <c r="S136" s="51"/>
      <c r="T136" s="51"/>
      <c r="U136" s="52"/>
      <c r="V136" s="56"/>
    </row>
    <row r="137" spans="2:22" ht="16.5" thickBot="1">
      <c r="B137" s="33" t="s">
        <v>13</v>
      </c>
      <c r="C137" s="34"/>
      <c r="D137" s="7">
        <v>6212.88</v>
      </c>
      <c r="E137" s="7">
        <v>0</v>
      </c>
      <c r="F137" s="7">
        <v>0</v>
      </c>
      <c r="G137" s="7">
        <v>0</v>
      </c>
      <c r="H137" s="7">
        <v>0</v>
      </c>
      <c r="I137" s="7">
        <f>(D137+E137+F137+H137+G137)/1</f>
        <v>6212.88</v>
      </c>
      <c r="J137" s="7">
        <v>7466.25</v>
      </c>
      <c r="K137" s="7"/>
      <c r="L137" s="7">
        <v>0</v>
      </c>
      <c r="M137" s="7">
        <v>0</v>
      </c>
      <c r="N137" s="7"/>
      <c r="O137" s="7">
        <f>(J137+K137+L137+N137+M137)/1</f>
        <v>7466.25</v>
      </c>
      <c r="P137" s="7">
        <v>9034.17</v>
      </c>
      <c r="Q137" s="7">
        <v>0</v>
      </c>
      <c r="R137" s="7">
        <v>0</v>
      </c>
      <c r="S137" s="7">
        <v>0</v>
      </c>
      <c r="T137" s="7">
        <v>0</v>
      </c>
      <c r="U137" s="7">
        <f>(P137+Q137+R137+T137+S137)/1</f>
        <v>9034.17</v>
      </c>
      <c r="V137" s="9"/>
    </row>
    <row r="138" spans="2:22" ht="16.5" thickBot="1">
      <c r="B138" s="38" t="s">
        <v>11</v>
      </c>
      <c r="C138" s="39"/>
      <c r="D138" s="10" t="s">
        <v>12</v>
      </c>
      <c r="E138" s="10" t="s">
        <v>12</v>
      </c>
      <c r="F138" s="10" t="s">
        <v>12</v>
      </c>
      <c r="G138" s="10" t="s">
        <v>12</v>
      </c>
      <c r="H138" s="10" t="s">
        <v>12</v>
      </c>
      <c r="I138" s="8">
        <f>I137*D134</f>
        <v>6212.88</v>
      </c>
      <c r="J138" s="10" t="s">
        <v>12</v>
      </c>
      <c r="K138" s="10" t="s">
        <v>12</v>
      </c>
      <c r="L138" s="10" t="s">
        <v>12</v>
      </c>
      <c r="M138" s="10" t="s">
        <v>12</v>
      </c>
      <c r="N138" s="10" t="s">
        <v>12</v>
      </c>
      <c r="O138" s="8">
        <f>O137*D134</f>
        <v>7466.25</v>
      </c>
      <c r="P138" s="10" t="s">
        <v>12</v>
      </c>
      <c r="Q138" s="10" t="s">
        <v>12</v>
      </c>
      <c r="R138" s="10" t="s">
        <v>12</v>
      </c>
      <c r="S138" s="10" t="s">
        <v>12</v>
      </c>
      <c r="T138" s="10" t="s">
        <v>12</v>
      </c>
      <c r="U138" s="8">
        <f>U137*D134</f>
        <v>9034.17</v>
      </c>
      <c r="V138" s="11">
        <f>(I138+O138+U138)/3</f>
        <v>7571.100000000001</v>
      </c>
    </row>
    <row r="139" spans="2:22" ht="16.5" thickTop="1">
      <c r="B139" s="61" t="s">
        <v>6</v>
      </c>
      <c r="C139" s="62"/>
      <c r="D139" s="78" t="s">
        <v>56</v>
      </c>
      <c r="E139" s="64"/>
      <c r="F139" s="64"/>
      <c r="G139" s="64"/>
      <c r="H139" s="64"/>
      <c r="I139" s="64"/>
      <c r="J139" s="64"/>
      <c r="K139" s="64"/>
      <c r="L139" s="64"/>
      <c r="M139" s="64"/>
      <c r="N139" s="64"/>
      <c r="O139" s="64"/>
      <c r="P139" s="64"/>
      <c r="Q139" s="64"/>
      <c r="R139" s="64"/>
      <c r="S139" s="64"/>
      <c r="T139" s="64"/>
      <c r="U139" s="65"/>
      <c r="V139" s="55"/>
    </row>
    <row r="140" spans="2:22" ht="72.75" customHeight="1" thickBot="1">
      <c r="B140" s="57" t="s">
        <v>23</v>
      </c>
      <c r="C140" s="58"/>
      <c r="D140" s="66"/>
      <c r="E140" s="67"/>
      <c r="F140" s="67"/>
      <c r="G140" s="67"/>
      <c r="H140" s="67"/>
      <c r="I140" s="67"/>
      <c r="J140" s="67"/>
      <c r="K140" s="67"/>
      <c r="L140" s="67"/>
      <c r="M140" s="67"/>
      <c r="N140" s="67"/>
      <c r="O140" s="67"/>
      <c r="P140" s="67"/>
      <c r="Q140" s="67"/>
      <c r="R140" s="67"/>
      <c r="S140" s="67"/>
      <c r="T140" s="67"/>
      <c r="U140" s="68"/>
      <c r="V140" s="56"/>
    </row>
    <row r="141" spans="2:22" ht="16.5" thickBot="1">
      <c r="B141" s="33" t="s">
        <v>8</v>
      </c>
      <c r="C141" s="34"/>
      <c r="D141" s="35">
        <v>1</v>
      </c>
      <c r="E141" s="36"/>
      <c r="F141" s="36"/>
      <c r="G141" s="36"/>
      <c r="H141" s="36"/>
      <c r="I141" s="36"/>
      <c r="J141" s="36"/>
      <c r="K141" s="36"/>
      <c r="L141" s="36"/>
      <c r="M141" s="36"/>
      <c r="N141" s="36"/>
      <c r="O141" s="36"/>
      <c r="P141" s="36"/>
      <c r="Q141" s="36"/>
      <c r="R141" s="36"/>
      <c r="S141" s="36"/>
      <c r="T141" s="36"/>
      <c r="U141" s="37"/>
      <c r="V141" s="6"/>
    </row>
    <row r="142" spans="2:22" ht="15.75">
      <c r="B142" s="69" t="s">
        <v>9</v>
      </c>
      <c r="C142" s="70"/>
      <c r="D142" s="71" t="s">
        <v>17</v>
      </c>
      <c r="E142" s="72"/>
      <c r="F142" s="72"/>
      <c r="G142" s="72"/>
      <c r="H142" s="72"/>
      <c r="I142" s="73"/>
      <c r="J142" s="71" t="s">
        <v>18</v>
      </c>
      <c r="K142" s="72"/>
      <c r="L142" s="72"/>
      <c r="M142" s="72"/>
      <c r="N142" s="72"/>
      <c r="O142" s="73"/>
      <c r="P142" s="71" t="s">
        <v>19</v>
      </c>
      <c r="Q142" s="72"/>
      <c r="R142" s="72"/>
      <c r="S142" s="72"/>
      <c r="T142" s="72"/>
      <c r="U142" s="73"/>
      <c r="V142" s="74"/>
    </row>
    <row r="143" spans="2:22" ht="16.5" thickBot="1">
      <c r="B143" s="57" t="s">
        <v>10</v>
      </c>
      <c r="C143" s="58"/>
      <c r="D143" s="50"/>
      <c r="E143" s="51"/>
      <c r="F143" s="51"/>
      <c r="G143" s="51"/>
      <c r="H143" s="51"/>
      <c r="I143" s="52"/>
      <c r="J143" s="50"/>
      <c r="K143" s="51"/>
      <c r="L143" s="51"/>
      <c r="M143" s="51"/>
      <c r="N143" s="51"/>
      <c r="O143" s="52"/>
      <c r="P143" s="50"/>
      <c r="Q143" s="51"/>
      <c r="R143" s="51"/>
      <c r="S143" s="51"/>
      <c r="T143" s="51"/>
      <c r="U143" s="52"/>
      <c r="V143" s="56"/>
    </row>
    <row r="144" spans="2:22" ht="16.5" thickBot="1">
      <c r="B144" s="33" t="s">
        <v>13</v>
      </c>
      <c r="C144" s="34"/>
      <c r="D144" s="7">
        <v>7910.36</v>
      </c>
      <c r="E144" s="7">
        <v>0</v>
      </c>
      <c r="F144" s="7">
        <v>0</v>
      </c>
      <c r="G144" s="7">
        <v>0</v>
      </c>
      <c r="H144" s="7">
        <v>0</v>
      </c>
      <c r="I144" s="7">
        <f>(D144+E144+F144+H144+G144)/1</f>
        <v>7910.36</v>
      </c>
      <c r="J144" s="7">
        <v>9009.42</v>
      </c>
      <c r="K144" s="7"/>
      <c r="L144" s="7">
        <v>0</v>
      </c>
      <c r="M144" s="7">
        <v>0</v>
      </c>
      <c r="N144" s="7"/>
      <c r="O144" s="7">
        <f>(J144+K144+L144+N144+M144)/1</f>
        <v>9009.42</v>
      </c>
      <c r="P144" s="7">
        <v>10090.4</v>
      </c>
      <c r="Q144" s="7">
        <v>0</v>
      </c>
      <c r="R144" s="7">
        <v>0</v>
      </c>
      <c r="S144" s="7">
        <v>0</v>
      </c>
      <c r="T144" s="7">
        <v>0</v>
      </c>
      <c r="U144" s="7">
        <f>(P144+Q144+R144+T144+S144)/1</f>
        <v>10090.4</v>
      </c>
      <c r="V144" s="9"/>
    </row>
    <row r="145" spans="2:22" ht="16.5" thickBot="1">
      <c r="B145" s="38" t="s">
        <v>11</v>
      </c>
      <c r="C145" s="39"/>
      <c r="D145" s="10" t="s">
        <v>12</v>
      </c>
      <c r="E145" s="10" t="s">
        <v>12</v>
      </c>
      <c r="F145" s="10" t="s">
        <v>12</v>
      </c>
      <c r="G145" s="10" t="s">
        <v>12</v>
      </c>
      <c r="H145" s="10" t="s">
        <v>12</v>
      </c>
      <c r="I145" s="8">
        <f>I144*D141</f>
        <v>7910.36</v>
      </c>
      <c r="J145" s="10" t="s">
        <v>12</v>
      </c>
      <c r="K145" s="10" t="s">
        <v>12</v>
      </c>
      <c r="L145" s="10" t="s">
        <v>12</v>
      </c>
      <c r="M145" s="10" t="s">
        <v>12</v>
      </c>
      <c r="N145" s="10" t="s">
        <v>12</v>
      </c>
      <c r="O145" s="8">
        <f>O144*D141</f>
        <v>9009.42</v>
      </c>
      <c r="P145" s="10" t="s">
        <v>12</v>
      </c>
      <c r="Q145" s="10" t="s">
        <v>12</v>
      </c>
      <c r="R145" s="10" t="s">
        <v>12</v>
      </c>
      <c r="S145" s="10" t="s">
        <v>12</v>
      </c>
      <c r="T145" s="10" t="s">
        <v>12</v>
      </c>
      <c r="U145" s="8">
        <f>U144*D141</f>
        <v>10090.4</v>
      </c>
      <c r="V145" s="11">
        <f>(I145+O145+U145)/3</f>
        <v>9003.393333333333</v>
      </c>
    </row>
    <row r="146" spans="2:22" ht="16.5" thickTop="1">
      <c r="B146" s="61" t="s">
        <v>6</v>
      </c>
      <c r="C146" s="62"/>
      <c r="D146" s="78" t="s">
        <v>68</v>
      </c>
      <c r="E146" s="64"/>
      <c r="F146" s="64"/>
      <c r="G146" s="64"/>
      <c r="H146" s="64"/>
      <c r="I146" s="64"/>
      <c r="J146" s="64"/>
      <c r="K146" s="64"/>
      <c r="L146" s="64"/>
      <c r="M146" s="64"/>
      <c r="N146" s="64"/>
      <c r="O146" s="64"/>
      <c r="P146" s="64"/>
      <c r="Q146" s="64"/>
      <c r="R146" s="64"/>
      <c r="S146" s="64"/>
      <c r="T146" s="64"/>
      <c r="U146" s="65"/>
      <c r="V146" s="55"/>
    </row>
    <row r="147" spans="2:22" ht="119.25" customHeight="1" thickBot="1">
      <c r="B147" s="57" t="s">
        <v>23</v>
      </c>
      <c r="C147" s="58"/>
      <c r="D147" s="66"/>
      <c r="E147" s="67"/>
      <c r="F147" s="67"/>
      <c r="G147" s="67"/>
      <c r="H147" s="67"/>
      <c r="I147" s="67"/>
      <c r="J147" s="67"/>
      <c r="K147" s="67"/>
      <c r="L147" s="67"/>
      <c r="M147" s="67"/>
      <c r="N147" s="67"/>
      <c r="O147" s="67"/>
      <c r="P147" s="67"/>
      <c r="Q147" s="67"/>
      <c r="R147" s="67"/>
      <c r="S147" s="67"/>
      <c r="T147" s="67"/>
      <c r="U147" s="68"/>
      <c r="V147" s="56"/>
    </row>
    <row r="148" spans="2:22" ht="16.5" thickBot="1">
      <c r="B148" s="33" t="s">
        <v>8</v>
      </c>
      <c r="C148" s="34"/>
      <c r="D148" s="35">
        <v>1</v>
      </c>
      <c r="E148" s="36"/>
      <c r="F148" s="36"/>
      <c r="G148" s="36"/>
      <c r="H148" s="36"/>
      <c r="I148" s="36"/>
      <c r="J148" s="36"/>
      <c r="K148" s="36"/>
      <c r="L148" s="36"/>
      <c r="M148" s="36"/>
      <c r="N148" s="36"/>
      <c r="O148" s="36"/>
      <c r="P148" s="36"/>
      <c r="Q148" s="36"/>
      <c r="R148" s="36"/>
      <c r="S148" s="36"/>
      <c r="T148" s="36"/>
      <c r="U148" s="37"/>
      <c r="V148" s="6"/>
    </row>
    <row r="149" spans="2:22" ht="15.75">
      <c r="B149" s="69" t="s">
        <v>9</v>
      </c>
      <c r="C149" s="70"/>
      <c r="D149" s="71" t="s">
        <v>17</v>
      </c>
      <c r="E149" s="72"/>
      <c r="F149" s="72"/>
      <c r="G149" s="72"/>
      <c r="H149" s="72"/>
      <c r="I149" s="73"/>
      <c r="J149" s="71" t="s">
        <v>18</v>
      </c>
      <c r="K149" s="72"/>
      <c r="L149" s="72"/>
      <c r="M149" s="72"/>
      <c r="N149" s="72"/>
      <c r="O149" s="73"/>
      <c r="P149" s="71" t="s">
        <v>19</v>
      </c>
      <c r="Q149" s="72"/>
      <c r="R149" s="72"/>
      <c r="S149" s="72"/>
      <c r="T149" s="72"/>
      <c r="U149" s="73"/>
      <c r="V149" s="74"/>
    </row>
    <row r="150" spans="2:22" ht="16.5" thickBot="1">
      <c r="B150" s="57" t="s">
        <v>10</v>
      </c>
      <c r="C150" s="58"/>
      <c r="D150" s="50"/>
      <c r="E150" s="51"/>
      <c r="F150" s="51"/>
      <c r="G150" s="51"/>
      <c r="H150" s="51"/>
      <c r="I150" s="52"/>
      <c r="J150" s="50"/>
      <c r="K150" s="51"/>
      <c r="L150" s="51"/>
      <c r="M150" s="51"/>
      <c r="N150" s="51"/>
      <c r="O150" s="52"/>
      <c r="P150" s="50"/>
      <c r="Q150" s="51"/>
      <c r="R150" s="51"/>
      <c r="S150" s="51"/>
      <c r="T150" s="51"/>
      <c r="U150" s="52"/>
      <c r="V150" s="56"/>
    </row>
    <row r="151" spans="2:22" ht="16.5" thickBot="1">
      <c r="B151" s="33" t="s">
        <v>13</v>
      </c>
      <c r="C151" s="34"/>
      <c r="D151" s="7">
        <v>3630</v>
      </c>
      <c r="E151" s="7">
        <v>0</v>
      </c>
      <c r="F151" s="7">
        <v>0</v>
      </c>
      <c r="G151" s="7">
        <v>0</v>
      </c>
      <c r="H151" s="7">
        <v>0</v>
      </c>
      <c r="I151" s="7">
        <f>(D151+E151+F151+H151+G151)/1</f>
        <v>3630</v>
      </c>
      <c r="J151" s="7">
        <v>3300</v>
      </c>
      <c r="K151" s="7"/>
      <c r="L151" s="7">
        <v>0</v>
      </c>
      <c r="M151" s="7">
        <v>0</v>
      </c>
      <c r="N151" s="7"/>
      <c r="O151" s="7">
        <f>(J151+K151+L151+N151+M151)/1</f>
        <v>3300</v>
      </c>
      <c r="P151" s="7">
        <v>3993</v>
      </c>
      <c r="Q151" s="7">
        <v>0</v>
      </c>
      <c r="R151" s="7">
        <v>0</v>
      </c>
      <c r="S151" s="7">
        <v>0</v>
      </c>
      <c r="T151" s="7">
        <v>0</v>
      </c>
      <c r="U151" s="7">
        <f>(P151+Q151+R151+T151+S151)/1</f>
        <v>3993</v>
      </c>
      <c r="V151" s="9"/>
    </row>
    <row r="152" spans="2:22" ht="16.5" thickBot="1">
      <c r="B152" s="38" t="s">
        <v>11</v>
      </c>
      <c r="C152" s="39"/>
      <c r="D152" s="10" t="s">
        <v>12</v>
      </c>
      <c r="E152" s="10" t="s">
        <v>12</v>
      </c>
      <c r="F152" s="10" t="s">
        <v>12</v>
      </c>
      <c r="G152" s="10" t="s">
        <v>12</v>
      </c>
      <c r="H152" s="10" t="s">
        <v>12</v>
      </c>
      <c r="I152" s="8">
        <f>I151*D148</f>
        <v>3630</v>
      </c>
      <c r="J152" s="10" t="s">
        <v>12</v>
      </c>
      <c r="K152" s="10" t="s">
        <v>12</v>
      </c>
      <c r="L152" s="10" t="s">
        <v>12</v>
      </c>
      <c r="M152" s="10" t="s">
        <v>12</v>
      </c>
      <c r="N152" s="10" t="s">
        <v>12</v>
      </c>
      <c r="O152" s="8">
        <f>O151*D148</f>
        <v>3300</v>
      </c>
      <c r="P152" s="10" t="s">
        <v>12</v>
      </c>
      <c r="Q152" s="10" t="s">
        <v>12</v>
      </c>
      <c r="R152" s="10" t="s">
        <v>12</v>
      </c>
      <c r="S152" s="10" t="s">
        <v>12</v>
      </c>
      <c r="T152" s="10" t="s">
        <v>12</v>
      </c>
      <c r="U152" s="8">
        <f>U151*D148</f>
        <v>3993</v>
      </c>
      <c r="V152" s="11">
        <f>(I152+O152+U152)/3</f>
        <v>3641</v>
      </c>
    </row>
    <row r="153" spans="2:22" ht="16.5" thickTop="1">
      <c r="B153" s="61" t="s">
        <v>6</v>
      </c>
      <c r="C153" s="62"/>
      <c r="D153" s="78" t="s">
        <v>69</v>
      </c>
      <c r="E153" s="64"/>
      <c r="F153" s="64"/>
      <c r="G153" s="64"/>
      <c r="H153" s="64"/>
      <c r="I153" s="64"/>
      <c r="J153" s="64"/>
      <c r="K153" s="64"/>
      <c r="L153" s="64"/>
      <c r="M153" s="64"/>
      <c r="N153" s="64"/>
      <c r="O153" s="64"/>
      <c r="P153" s="64"/>
      <c r="Q153" s="64"/>
      <c r="R153" s="64"/>
      <c r="S153" s="64"/>
      <c r="T153" s="64"/>
      <c r="U153" s="65"/>
      <c r="V153" s="55"/>
    </row>
    <row r="154" spans="2:22" ht="98.25" customHeight="1" thickBot="1">
      <c r="B154" s="57" t="s">
        <v>23</v>
      </c>
      <c r="C154" s="58"/>
      <c r="D154" s="66"/>
      <c r="E154" s="67"/>
      <c r="F154" s="67"/>
      <c r="G154" s="67"/>
      <c r="H154" s="67"/>
      <c r="I154" s="67"/>
      <c r="J154" s="67"/>
      <c r="K154" s="67"/>
      <c r="L154" s="67"/>
      <c r="M154" s="67"/>
      <c r="N154" s="67"/>
      <c r="O154" s="67"/>
      <c r="P154" s="67"/>
      <c r="Q154" s="67"/>
      <c r="R154" s="67"/>
      <c r="S154" s="67"/>
      <c r="T154" s="67"/>
      <c r="U154" s="68"/>
      <c r="V154" s="56"/>
    </row>
    <row r="155" spans="2:22" ht="16.5" thickBot="1">
      <c r="B155" s="33" t="s">
        <v>8</v>
      </c>
      <c r="C155" s="34"/>
      <c r="D155" s="35">
        <v>1</v>
      </c>
      <c r="E155" s="36"/>
      <c r="F155" s="36"/>
      <c r="G155" s="36"/>
      <c r="H155" s="36"/>
      <c r="I155" s="36"/>
      <c r="J155" s="36"/>
      <c r="K155" s="36"/>
      <c r="L155" s="36"/>
      <c r="M155" s="36"/>
      <c r="N155" s="36"/>
      <c r="O155" s="36"/>
      <c r="P155" s="36"/>
      <c r="Q155" s="36"/>
      <c r="R155" s="36"/>
      <c r="S155" s="36"/>
      <c r="T155" s="36"/>
      <c r="U155" s="37"/>
      <c r="V155" s="6"/>
    </row>
    <row r="156" spans="2:22" ht="15.75">
      <c r="B156" s="69" t="s">
        <v>9</v>
      </c>
      <c r="C156" s="70"/>
      <c r="D156" s="71" t="s">
        <v>17</v>
      </c>
      <c r="E156" s="72"/>
      <c r="F156" s="72"/>
      <c r="G156" s="72"/>
      <c r="H156" s="72"/>
      <c r="I156" s="73"/>
      <c r="J156" s="71" t="s">
        <v>18</v>
      </c>
      <c r="K156" s="72"/>
      <c r="L156" s="72"/>
      <c r="M156" s="72"/>
      <c r="N156" s="72"/>
      <c r="O156" s="73"/>
      <c r="P156" s="71" t="s">
        <v>19</v>
      </c>
      <c r="Q156" s="72"/>
      <c r="R156" s="72"/>
      <c r="S156" s="72"/>
      <c r="T156" s="72"/>
      <c r="U156" s="73"/>
      <c r="V156" s="74"/>
    </row>
    <row r="157" spans="2:22" ht="16.5" thickBot="1">
      <c r="B157" s="57" t="s">
        <v>10</v>
      </c>
      <c r="C157" s="58"/>
      <c r="D157" s="50"/>
      <c r="E157" s="51"/>
      <c r="F157" s="51"/>
      <c r="G157" s="51"/>
      <c r="H157" s="51"/>
      <c r="I157" s="52"/>
      <c r="J157" s="50"/>
      <c r="K157" s="51"/>
      <c r="L157" s="51"/>
      <c r="M157" s="51"/>
      <c r="N157" s="51"/>
      <c r="O157" s="52"/>
      <c r="P157" s="50"/>
      <c r="Q157" s="51"/>
      <c r="R157" s="51"/>
      <c r="S157" s="51"/>
      <c r="T157" s="51"/>
      <c r="U157" s="52"/>
      <c r="V157" s="56"/>
    </row>
    <row r="158" spans="2:22" ht="16.5" thickBot="1">
      <c r="B158" s="33" t="s">
        <v>13</v>
      </c>
      <c r="C158" s="34"/>
      <c r="D158" s="7">
        <v>1091.12</v>
      </c>
      <c r="E158" s="7">
        <v>0</v>
      </c>
      <c r="F158" s="7">
        <v>0</v>
      </c>
      <c r="G158" s="7">
        <v>0</v>
      </c>
      <c r="H158" s="7">
        <v>0</v>
      </c>
      <c r="I158" s="7">
        <f>(D158+E158+F158+H158+G158)/1</f>
        <v>1091.12</v>
      </c>
      <c r="J158" s="7">
        <v>991.93</v>
      </c>
      <c r="K158" s="7"/>
      <c r="L158" s="7">
        <v>0</v>
      </c>
      <c r="M158" s="7">
        <v>0</v>
      </c>
      <c r="N158" s="7"/>
      <c r="O158" s="7">
        <f>(J158+K158+L158+N158+M158)/1</f>
        <v>991.93</v>
      </c>
      <c r="P158" s="7">
        <v>1200.23</v>
      </c>
      <c r="Q158" s="7">
        <v>0</v>
      </c>
      <c r="R158" s="7">
        <v>0</v>
      </c>
      <c r="S158" s="7">
        <v>0</v>
      </c>
      <c r="T158" s="7">
        <v>0</v>
      </c>
      <c r="U158" s="7">
        <f>(P158+Q158+R158+T158+S158)/1</f>
        <v>1200.23</v>
      </c>
      <c r="V158" s="9"/>
    </row>
    <row r="159" spans="2:22" ht="16.5" thickBot="1">
      <c r="B159" s="38" t="s">
        <v>11</v>
      </c>
      <c r="C159" s="39"/>
      <c r="D159" s="10" t="s">
        <v>12</v>
      </c>
      <c r="E159" s="10" t="s">
        <v>12</v>
      </c>
      <c r="F159" s="10" t="s">
        <v>12</v>
      </c>
      <c r="G159" s="10" t="s">
        <v>12</v>
      </c>
      <c r="H159" s="10" t="s">
        <v>12</v>
      </c>
      <c r="I159" s="8">
        <f>I158*D155</f>
        <v>1091.12</v>
      </c>
      <c r="J159" s="10" t="s">
        <v>12</v>
      </c>
      <c r="K159" s="10" t="s">
        <v>12</v>
      </c>
      <c r="L159" s="10" t="s">
        <v>12</v>
      </c>
      <c r="M159" s="10" t="s">
        <v>12</v>
      </c>
      <c r="N159" s="10" t="s">
        <v>12</v>
      </c>
      <c r="O159" s="8">
        <f>O158*D155</f>
        <v>991.93</v>
      </c>
      <c r="P159" s="10" t="s">
        <v>12</v>
      </c>
      <c r="Q159" s="10" t="s">
        <v>12</v>
      </c>
      <c r="R159" s="10" t="s">
        <v>12</v>
      </c>
      <c r="S159" s="10" t="s">
        <v>12</v>
      </c>
      <c r="T159" s="10" t="s">
        <v>12</v>
      </c>
      <c r="U159" s="8">
        <f>U158*D155</f>
        <v>1200.23</v>
      </c>
      <c r="V159" s="11">
        <f>(I159+O159+U159)/3</f>
        <v>1094.4266666666665</v>
      </c>
    </row>
    <row r="160" spans="2:22" ht="16.5" thickTop="1">
      <c r="B160" s="61" t="s">
        <v>6</v>
      </c>
      <c r="C160" s="62"/>
      <c r="D160" s="63" t="s">
        <v>70</v>
      </c>
      <c r="E160" s="64"/>
      <c r="F160" s="64"/>
      <c r="G160" s="64"/>
      <c r="H160" s="64"/>
      <c r="I160" s="64"/>
      <c r="J160" s="64"/>
      <c r="K160" s="64"/>
      <c r="L160" s="64"/>
      <c r="M160" s="64"/>
      <c r="N160" s="64"/>
      <c r="O160" s="64"/>
      <c r="P160" s="64"/>
      <c r="Q160" s="64"/>
      <c r="R160" s="64"/>
      <c r="S160" s="64"/>
      <c r="T160" s="64"/>
      <c r="U160" s="65"/>
      <c r="V160" s="55"/>
    </row>
    <row r="161" spans="2:22" ht="62.25" customHeight="1" thickBot="1">
      <c r="B161" s="57" t="s">
        <v>23</v>
      </c>
      <c r="C161" s="58"/>
      <c r="D161" s="66"/>
      <c r="E161" s="67"/>
      <c r="F161" s="67"/>
      <c r="G161" s="67"/>
      <c r="H161" s="67"/>
      <c r="I161" s="67"/>
      <c r="J161" s="67"/>
      <c r="K161" s="67"/>
      <c r="L161" s="67"/>
      <c r="M161" s="67"/>
      <c r="N161" s="67"/>
      <c r="O161" s="67"/>
      <c r="P161" s="67"/>
      <c r="Q161" s="67"/>
      <c r="R161" s="67"/>
      <c r="S161" s="67"/>
      <c r="T161" s="67"/>
      <c r="U161" s="68"/>
      <c r="V161" s="56"/>
    </row>
    <row r="162" spans="2:22" ht="16.5" thickBot="1">
      <c r="B162" s="33" t="s">
        <v>8</v>
      </c>
      <c r="C162" s="34"/>
      <c r="D162" s="35">
        <v>1</v>
      </c>
      <c r="E162" s="36"/>
      <c r="F162" s="36"/>
      <c r="G162" s="36"/>
      <c r="H162" s="36"/>
      <c r="I162" s="36"/>
      <c r="J162" s="36"/>
      <c r="K162" s="36"/>
      <c r="L162" s="36"/>
      <c r="M162" s="36"/>
      <c r="N162" s="36"/>
      <c r="O162" s="36"/>
      <c r="P162" s="36"/>
      <c r="Q162" s="36"/>
      <c r="R162" s="36"/>
      <c r="S162" s="36"/>
      <c r="T162" s="36"/>
      <c r="U162" s="37"/>
      <c r="V162" s="6"/>
    </row>
    <row r="163" spans="2:22" ht="15.75">
      <c r="B163" s="69" t="s">
        <v>9</v>
      </c>
      <c r="C163" s="70"/>
      <c r="D163" s="71" t="s">
        <v>17</v>
      </c>
      <c r="E163" s="72"/>
      <c r="F163" s="72"/>
      <c r="G163" s="72"/>
      <c r="H163" s="72"/>
      <c r="I163" s="73"/>
      <c r="J163" s="71" t="s">
        <v>18</v>
      </c>
      <c r="K163" s="72"/>
      <c r="L163" s="72"/>
      <c r="M163" s="72"/>
      <c r="N163" s="72"/>
      <c r="O163" s="73"/>
      <c r="P163" s="71" t="s">
        <v>19</v>
      </c>
      <c r="Q163" s="72"/>
      <c r="R163" s="72"/>
      <c r="S163" s="72"/>
      <c r="T163" s="72"/>
      <c r="U163" s="73"/>
      <c r="V163" s="74"/>
    </row>
    <row r="164" spans="2:22" ht="16.5" thickBot="1">
      <c r="B164" s="57" t="s">
        <v>10</v>
      </c>
      <c r="C164" s="58"/>
      <c r="D164" s="50"/>
      <c r="E164" s="51"/>
      <c r="F164" s="51"/>
      <c r="G164" s="51"/>
      <c r="H164" s="51"/>
      <c r="I164" s="52"/>
      <c r="J164" s="50"/>
      <c r="K164" s="51"/>
      <c r="L164" s="51"/>
      <c r="M164" s="51"/>
      <c r="N164" s="51"/>
      <c r="O164" s="52"/>
      <c r="P164" s="50"/>
      <c r="Q164" s="51"/>
      <c r="R164" s="51"/>
      <c r="S164" s="51"/>
      <c r="T164" s="51"/>
      <c r="U164" s="52"/>
      <c r="V164" s="56"/>
    </row>
    <row r="165" spans="2:22" ht="16.5" thickBot="1">
      <c r="B165" s="33" t="s">
        <v>13</v>
      </c>
      <c r="C165" s="34"/>
      <c r="D165" s="7">
        <v>3545.91</v>
      </c>
      <c r="E165" s="7">
        <v>0</v>
      </c>
      <c r="F165" s="7">
        <v>0</v>
      </c>
      <c r="G165" s="7">
        <v>0</v>
      </c>
      <c r="H165" s="7">
        <v>0</v>
      </c>
      <c r="I165" s="7">
        <f>(D165+E165+F165+H165+G165)/1</f>
        <v>3545.91</v>
      </c>
      <c r="J165" s="7">
        <v>3223.55</v>
      </c>
      <c r="K165" s="7"/>
      <c r="L165" s="7">
        <v>0</v>
      </c>
      <c r="M165" s="7">
        <v>0</v>
      </c>
      <c r="N165" s="7"/>
      <c r="O165" s="7">
        <f>(J165+K165+L165+N165+M165)/1</f>
        <v>3223.55</v>
      </c>
      <c r="P165" s="7">
        <v>3900.5</v>
      </c>
      <c r="Q165" s="7">
        <v>0</v>
      </c>
      <c r="R165" s="7">
        <v>0</v>
      </c>
      <c r="S165" s="7">
        <v>0</v>
      </c>
      <c r="T165" s="7">
        <v>0</v>
      </c>
      <c r="U165" s="7">
        <f>(P165+Q165+R165+T165+S165)/1</f>
        <v>3900.5</v>
      </c>
      <c r="V165" s="9"/>
    </row>
    <row r="166" spans="2:22" ht="16.5" thickBot="1">
      <c r="B166" s="38" t="s">
        <v>11</v>
      </c>
      <c r="C166" s="39"/>
      <c r="D166" s="10" t="s">
        <v>12</v>
      </c>
      <c r="E166" s="10" t="s">
        <v>12</v>
      </c>
      <c r="F166" s="10" t="s">
        <v>12</v>
      </c>
      <c r="G166" s="10" t="s">
        <v>12</v>
      </c>
      <c r="H166" s="10" t="s">
        <v>12</v>
      </c>
      <c r="I166" s="8">
        <f>I165*D162</f>
        <v>3545.91</v>
      </c>
      <c r="J166" s="10" t="s">
        <v>12</v>
      </c>
      <c r="K166" s="10" t="s">
        <v>12</v>
      </c>
      <c r="L166" s="10" t="s">
        <v>12</v>
      </c>
      <c r="M166" s="10" t="s">
        <v>12</v>
      </c>
      <c r="N166" s="10" t="s">
        <v>12</v>
      </c>
      <c r="O166" s="8">
        <f>O165*D162</f>
        <v>3223.55</v>
      </c>
      <c r="P166" s="10" t="s">
        <v>12</v>
      </c>
      <c r="Q166" s="10" t="s">
        <v>12</v>
      </c>
      <c r="R166" s="10" t="s">
        <v>12</v>
      </c>
      <c r="S166" s="10" t="s">
        <v>12</v>
      </c>
      <c r="T166" s="10" t="s">
        <v>12</v>
      </c>
      <c r="U166" s="8">
        <f>U165*D162</f>
        <v>3900.5</v>
      </c>
      <c r="V166" s="11">
        <f>(I166+O166+U166)/3</f>
        <v>3556.653333333333</v>
      </c>
    </row>
    <row r="167" spans="2:22" ht="16.5" thickTop="1">
      <c r="B167" s="61" t="s">
        <v>6</v>
      </c>
      <c r="C167" s="62"/>
      <c r="D167" s="63" t="s">
        <v>71</v>
      </c>
      <c r="E167" s="64"/>
      <c r="F167" s="64"/>
      <c r="G167" s="64"/>
      <c r="H167" s="64"/>
      <c r="I167" s="64"/>
      <c r="J167" s="64"/>
      <c r="K167" s="64"/>
      <c r="L167" s="64"/>
      <c r="M167" s="64"/>
      <c r="N167" s="64"/>
      <c r="O167" s="64"/>
      <c r="P167" s="64"/>
      <c r="Q167" s="64"/>
      <c r="R167" s="64"/>
      <c r="S167" s="64"/>
      <c r="T167" s="64"/>
      <c r="U167" s="65"/>
      <c r="V167" s="55"/>
    </row>
    <row r="168" spans="2:22" ht="111.75" customHeight="1" thickBot="1">
      <c r="B168" s="57" t="s">
        <v>23</v>
      </c>
      <c r="C168" s="58"/>
      <c r="D168" s="66"/>
      <c r="E168" s="67"/>
      <c r="F168" s="67"/>
      <c r="G168" s="67"/>
      <c r="H168" s="67"/>
      <c r="I168" s="67"/>
      <c r="J168" s="67"/>
      <c r="K168" s="67"/>
      <c r="L168" s="67"/>
      <c r="M168" s="67"/>
      <c r="N168" s="67"/>
      <c r="O168" s="67"/>
      <c r="P168" s="67"/>
      <c r="Q168" s="67"/>
      <c r="R168" s="67"/>
      <c r="S168" s="67"/>
      <c r="T168" s="67"/>
      <c r="U168" s="68"/>
      <c r="V168" s="56"/>
    </row>
    <row r="169" spans="2:22" ht="16.5" thickBot="1">
      <c r="B169" s="33" t="s">
        <v>8</v>
      </c>
      <c r="C169" s="34"/>
      <c r="D169" s="35">
        <v>1</v>
      </c>
      <c r="E169" s="36"/>
      <c r="F169" s="36"/>
      <c r="G169" s="36"/>
      <c r="H169" s="36"/>
      <c r="I169" s="36"/>
      <c r="J169" s="36"/>
      <c r="K169" s="36"/>
      <c r="L169" s="36"/>
      <c r="M169" s="36"/>
      <c r="N169" s="36"/>
      <c r="O169" s="36"/>
      <c r="P169" s="36"/>
      <c r="Q169" s="36"/>
      <c r="R169" s="36"/>
      <c r="S169" s="36"/>
      <c r="T169" s="36"/>
      <c r="U169" s="37"/>
      <c r="V169" s="6"/>
    </row>
    <row r="170" spans="2:22" ht="15.75">
      <c r="B170" s="69" t="s">
        <v>9</v>
      </c>
      <c r="C170" s="70"/>
      <c r="D170" s="71" t="s">
        <v>17</v>
      </c>
      <c r="E170" s="72"/>
      <c r="F170" s="72"/>
      <c r="G170" s="72"/>
      <c r="H170" s="72"/>
      <c r="I170" s="73"/>
      <c r="J170" s="71" t="s">
        <v>18</v>
      </c>
      <c r="K170" s="72"/>
      <c r="L170" s="72"/>
      <c r="M170" s="72"/>
      <c r="N170" s="72"/>
      <c r="O170" s="73"/>
      <c r="P170" s="71" t="s">
        <v>19</v>
      </c>
      <c r="Q170" s="72"/>
      <c r="R170" s="72"/>
      <c r="S170" s="72"/>
      <c r="T170" s="72"/>
      <c r="U170" s="73"/>
      <c r="V170" s="74"/>
    </row>
    <row r="171" spans="2:22" ht="16.5" thickBot="1">
      <c r="B171" s="57" t="s">
        <v>10</v>
      </c>
      <c r="C171" s="58"/>
      <c r="D171" s="50"/>
      <c r="E171" s="51"/>
      <c r="F171" s="51"/>
      <c r="G171" s="51"/>
      <c r="H171" s="51"/>
      <c r="I171" s="52"/>
      <c r="J171" s="50"/>
      <c r="K171" s="51"/>
      <c r="L171" s="51"/>
      <c r="M171" s="51"/>
      <c r="N171" s="51"/>
      <c r="O171" s="52"/>
      <c r="P171" s="50"/>
      <c r="Q171" s="51"/>
      <c r="R171" s="51"/>
      <c r="S171" s="51"/>
      <c r="T171" s="51"/>
      <c r="U171" s="52"/>
      <c r="V171" s="56"/>
    </row>
    <row r="172" spans="2:22" ht="16.5" thickBot="1">
      <c r="B172" s="33" t="s">
        <v>13</v>
      </c>
      <c r="C172" s="34"/>
      <c r="D172" s="7">
        <v>6455.35</v>
      </c>
      <c r="E172" s="7">
        <v>0</v>
      </c>
      <c r="F172" s="7">
        <v>0</v>
      </c>
      <c r="G172" s="7">
        <v>0</v>
      </c>
      <c r="H172" s="7">
        <v>0</v>
      </c>
      <c r="I172" s="7">
        <f>(D172+E172+F172+H172+G172)/1</f>
        <v>6455.35</v>
      </c>
      <c r="J172" s="7">
        <v>5868.5</v>
      </c>
      <c r="K172" s="7"/>
      <c r="L172" s="7">
        <v>0</v>
      </c>
      <c r="M172" s="7">
        <v>0</v>
      </c>
      <c r="N172" s="7"/>
      <c r="O172" s="7">
        <f>(J172+K172+L172+N172+M172)/1</f>
        <v>5868.5</v>
      </c>
      <c r="P172" s="7">
        <v>7100.89</v>
      </c>
      <c r="Q172" s="7">
        <v>0</v>
      </c>
      <c r="R172" s="7">
        <v>0</v>
      </c>
      <c r="S172" s="7">
        <v>0</v>
      </c>
      <c r="T172" s="7">
        <v>0</v>
      </c>
      <c r="U172" s="7">
        <f>(P172+Q172+R172+T172+S172)/1</f>
        <v>7100.89</v>
      </c>
      <c r="V172" s="9"/>
    </row>
    <row r="173" spans="2:22" ht="16.5" thickBot="1">
      <c r="B173" s="38" t="s">
        <v>11</v>
      </c>
      <c r="C173" s="39"/>
      <c r="D173" s="10" t="s">
        <v>12</v>
      </c>
      <c r="E173" s="10" t="s">
        <v>12</v>
      </c>
      <c r="F173" s="10" t="s">
        <v>12</v>
      </c>
      <c r="G173" s="10" t="s">
        <v>12</v>
      </c>
      <c r="H173" s="10" t="s">
        <v>12</v>
      </c>
      <c r="I173" s="8">
        <f>I172*D169</f>
        <v>6455.35</v>
      </c>
      <c r="J173" s="10" t="s">
        <v>12</v>
      </c>
      <c r="K173" s="10" t="s">
        <v>12</v>
      </c>
      <c r="L173" s="10" t="s">
        <v>12</v>
      </c>
      <c r="M173" s="10" t="s">
        <v>12</v>
      </c>
      <c r="N173" s="10" t="s">
        <v>12</v>
      </c>
      <c r="O173" s="8">
        <f>O172*D169</f>
        <v>5868.5</v>
      </c>
      <c r="P173" s="10" t="s">
        <v>12</v>
      </c>
      <c r="Q173" s="10" t="s">
        <v>12</v>
      </c>
      <c r="R173" s="10" t="s">
        <v>12</v>
      </c>
      <c r="S173" s="10" t="s">
        <v>12</v>
      </c>
      <c r="T173" s="10" t="s">
        <v>12</v>
      </c>
      <c r="U173" s="8">
        <f>U172*D169</f>
        <v>7100.89</v>
      </c>
      <c r="V173" s="11">
        <f>(I173+O173+U173)/3</f>
        <v>6474.913333333334</v>
      </c>
    </row>
    <row r="174" spans="2:22" ht="16.5" thickTop="1">
      <c r="B174" s="61" t="s">
        <v>6</v>
      </c>
      <c r="C174" s="62"/>
      <c r="D174" s="63" t="s">
        <v>72</v>
      </c>
      <c r="E174" s="64"/>
      <c r="F174" s="64"/>
      <c r="G174" s="64"/>
      <c r="H174" s="64"/>
      <c r="I174" s="64"/>
      <c r="J174" s="64"/>
      <c r="K174" s="64"/>
      <c r="L174" s="64"/>
      <c r="M174" s="64"/>
      <c r="N174" s="64"/>
      <c r="O174" s="64"/>
      <c r="P174" s="64"/>
      <c r="Q174" s="64"/>
      <c r="R174" s="64"/>
      <c r="S174" s="64"/>
      <c r="T174" s="64"/>
      <c r="U174" s="65"/>
      <c r="V174" s="55"/>
    </row>
    <row r="175" spans="2:22" ht="104.25" customHeight="1" thickBot="1">
      <c r="B175" s="57" t="s">
        <v>23</v>
      </c>
      <c r="C175" s="58"/>
      <c r="D175" s="66"/>
      <c r="E175" s="67"/>
      <c r="F175" s="67"/>
      <c r="G175" s="67"/>
      <c r="H175" s="67"/>
      <c r="I175" s="67"/>
      <c r="J175" s="67"/>
      <c r="K175" s="67"/>
      <c r="L175" s="67"/>
      <c r="M175" s="67"/>
      <c r="N175" s="67"/>
      <c r="O175" s="67"/>
      <c r="P175" s="67"/>
      <c r="Q175" s="67"/>
      <c r="R175" s="67"/>
      <c r="S175" s="67"/>
      <c r="T175" s="67"/>
      <c r="U175" s="68"/>
      <c r="V175" s="56"/>
    </row>
    <row r="176" spans="2:22" ht="16.5" thickBot="1">
      <c r="B176" s="33" t="s">
        <v>8</v>
      </c>
      <c r="C176" s="34"/>
      <c r="D176" s="35">
        <v>1</v>
      </c>
      <c r="E176" s="36"/>
      <c r="F176" s="36"/>
      <c r="G176" s="36"/>
      <c r="H176" s="36"/>
      <c r="I176" s="36"/>
      <c r="J176" s="36"/>
      <c r="K176" s="36"/>
      <c r="L176" s="36"/>
      <c r="M176" s="36"/>
      <c r="N176" s="36"/>
      <c r="O176" s="36"/>
      <c r="P176" s="36"/>
      <c r="Q176" s="36"/>
      <c r="R176" s="36"/>
      <c r="S176" s="36"/>
      <c r="T176" s="36"/>
      <c r="U176" s="37"/>
      <c r="V176" s="6"/>
    </row>
    <row r="177" spans="2:22" ht="15.75">
      <c r="B177" s="69" t="s">
        <v>9</v>
      </c>
      <c r="C177" s="70"/>
      <c r="D177" s="71" t="s">
        <v>17</v>
      </c>
      <c r="E177" s="72"/>
      <c r="F177" s="72"/>
      <c r="G177" s="72"/>
      <c r="H177" s="72"/>
      <c r="I177" s="73"/>
      <c r="J177" s="71" t="s">
        <v>18</v>
      </c>
      <c r="K177" s="72"/>
      <c r="L177" s="72"/>
      <c r="M177" s="72"/>
      <c r="N177" s="72"/>
      <c r="O177" s="73"/>
      <c r="P177" s="71" t="s">
        <v>19</v>
      </c>
      <c r="Q177" s="72"/>
      <c r="R177" s="72"/>
      <c r="S177" s="72"/>
      <c r="T177" s="72"/>
      <c r="U177" s="73"/>
      <c r="V177" s="74"/>
    </row>
    <row r="178" spans="2:22" ht="16.5" thickBot="1">
      <c r="B178" s="57" t="s">
        <v>10</v>
      </c>
      <c r="C178" s="58"/>
      <c r="D178" s="50"/>
      <c r="E178" s="51"/>
      <c r="F178" s="51"/>
      <c r="G178" s="51"/>
      <c r="H178" s="51"/>
      <c r="I178" s="52"/>
      <c r="J178" s="50"/>
      <c r="K178" s="51"/>
      <c r="L178" s="51"/>
      <c r="M178" s="51"/>
      <c r="N178" s="51"/>
      <c r="O178" s="52"/>
      <c r="P178" s="50"/>
      <c r="Q178" s="51"/>
      <c r="R178" s="51"/>
      <c r="S178" s="51"/>
      <c r="T178" s="51"/>
      <c r="U178" s="52"/>
      <c r="V178" s="56"/>
    </row>
    <row r="179" spans="2:22" ht="16.5" thickBot="1">
      <c r="B179" s="33" t="s">
        <v>13</v>
      </c>
      <c r="C179" s="34"/>
      <c r="D179" s="7">
        <v>5000.63</v>
      </c>
      <c r="E179" s="7">
        <v>0</v>
      </c>
      <c r="F179" s="7">
        <v>0</v>
      </c>
      <c r="G179" s="7">
        <v>0</v>
      </c>
      <c r="H179" s="7">
        <v>0</v>
      </c>
      <c r="I179" s="7">
        <f>(D179+E179+F179+H179+G179)/1</f>
        <v>5000.63</v>
      </c>
      <c r="J179" s="7">
        <v>4546.03</v>
      </c>
      <c r="K179" s="7"/>
      <c r="L179" s="7">
        <v>0</v>
      </c>
      <c r="M179" s="7">
        <v>0</v>
      </c>
      <c r="N179" s="7"/>
      <c r="O179" s="7">
        <f>(J179+K179+L179+N179+M179)/1</f>
        <v>4546.03</v>
      </c>
      <c r="P179" s="7">
        <v>5500.69</v>
      </c>
      <c r="Q179" s="7">
        <v>0</v>
      </c>
      <c r="R179" s="7">
        <v>0</v>
      </c>
      <c r="S179" s="7">
        <v>0</v>
      </c>
      <c r="T179" s="7">
        <v>0</v>
      </c>
      <c r="U179" s="7">
        <f>(P179+Q179+R179+T179+S179)/1</f>
        <v>5500.69</v>
      </c>
      <c r="V179" s="9"/>
    </row>
    <row r="180" spans="2:22" ht="16.5" thickBot="1">
      <c r="B180" s="38" t="s">
        <v>11</v>
      </c>
      <c r="C180" s="39"/>
      <c r="D180" s="10" t="s">
        <v>12</v>
      </c>
      <c r="E180" s="10" t="s">
        <v>12</v>
      </c>
      <c r="F180" s="10" t="s">
        <v>12</v>
      </c>
      <c r="G180" s="10" t="s">
        <v>12</v>
      </c>
      <c r="H180" s="10" t="s">
        <v>12</v>
      </c>
      <c r="I180" s="8">
        <f>I179*D176</f>
        <v>5000.63</v>
      </c>
      <c r="J180" s="10" t="s">
        <v>12</v>
      </c>
      <c r="K180" s="10" t="s">
        <v>12</v>
      </c>
      <c r="L180" s="10" t="s">
        <v>12</v>
      </c>
      <c r="M180" s="10" t="s">
        <v>12</v>
      </c>
      <c r="N180" s="10" t="s">
        <v>12</v>
      </c>
      <c r="O180" s="8">
        <f>O179*D176</f>
        <v>4546.03</v>
      </c>
      <c r="P180" s="10" t="s">
        <v>12</v>
      </c>
      <c r="Q180" s="10" t="s">
        <v>12</v>
      </c>
      <c r="R180" s="10" t="s">
        <v>12</v>
      </c>
      <c r="S180" s="10" t="s">
        <v>12</v>
      </c>
      <c r="T180" s="10" t="s">
        <v>12</v>
      </c>
      <c r="U180" s="8">
        <f>U179*D176</f>
        <v>5500.69</v>
      </c>
      <c r="V180" s="11">
        <f>(I180+O180+U180)/3</f>
        <v>5015.783333333333</v>
      </c>
    </row>
    <row r="181" spans="2:22" ht="16.5" thickTop="1">
      <c r="B181" s="61" t="s">
        <v>6</v>
      </c>
      <c r="C181" s="62"/>
      <c r="D181" s="63" t="s">
        <v>73</v>
      </c>
      <c r="E181" s="64"/>
      <c r="F181" s="64"/>
      <c r="G181" s="64"/>
      <c r="H181" s="64"/>
      <c r="I181" s="64"/>
      <c r="J181" s="64"/>
      <c r="K181" s="64"/>
      <c r="L181" s="64"/>
      <c r="M181" s="64"/>
      <c r="N181" s="64"/>
      <c r="O181" s="64"/>
      <c r="P181" s="64"/>
      <c r="Q181" s="64"/>
      <c r="R181" s="64"/>
      <c r="S181" s="64"/>
      <c r="T181" s="64"/>
      <c r="U181" s="65"/>
      <c r="V181" s="55"/>
    </row>
    <row r="182" spans="2:22" ht="101.25" customHeight="1" thickBot="1">
      <c r="B182" s="57" t="s">
        <v>23</v>
      </c>
      <c r="C182" s="58"/>
      <c r="D182" s="66"/>
      <c r="E182" s="67"/>
      <c r="F182" s="67"/>
      <c r="G182" s="67"/>
      <c r="H182" s="67"/>
      <c r="I182" s="67"/>
      <c r="J182" s="67"/>
      <c r="K182" s="67"/>
      <c r="L182" s="67"/>
      <c r="M182" s="67"/>
      <c r="N182" s="67"/>
      <c r="O182" s="67"/>
      <c r="P182" s="67"/>
      <c r="Q182" s="67"/>
      <c r="R182" s="67"/>
      <c r="S182" s="67"/>
      <c r="T182" s="67"/>
      <c r="U182" s="68"/>
      <c r="V182" s="56"/>
    </row>
    <row r="183" spans="2:22" ht="16.5" thickBot="1">
      <c r="B183" s="33" t="s">
        <v>8</v>
      </c>
      <c r="C183" s="34"/>
      <c r="D183" s="35">
        <v>1</v>
      </c>
      <c r="E183" s="36"/>
      <c r="F183" s="36"/>
      <c r="G183" s="36"/>
      <c r="H183" s="36"/>
      <c r="I183" s="36"/>
      <c r="J183" s="36"/>
      <c r="K183" s="36"/>
      <c r="L183" s="36"/>
      <c r="M183" s="36"/>
      <c r="N183" s="36"/>
      <c r="O183" s="36"/>
      <c r="P183" s="36"/>
      <c r="Q183" s="36"/>
      <c r="R183" s="36"/>
      <c r="S183" s="36"/>
      <c r="T183" s="36"/>
      <c r="U183" s="37"/>
      <c r="V183" s="6"/>
    </row>
    <row r="184" spans="2:22" ht="15.75">
      <c r="B184" s="69" t="s">
        <v>9</v>
      </c>
      <c r="C184" s="70"/>
      <c r="D184" s="71" t="s">
        <v>17</v>
      </c>
      <c r="E184" s="72"/>
      <c r="F184" s="72"/>
      <c r="G184" s="72"/>
      <c r="H184" s="72"/>
      <c r="I184" s="73"/>
      <c r="J184" s="71" t="s">
        <v>18</v>
      </c>
      <c r="K184" s="72"/>
      <c r="L184" s="72"/>
      <c r="M184" s="72"/>
      <c r="N184" s="72"/>
      <c r="O184" s="73"/>
      <c r="P184" s="71" t="s">
        <v>19</v>
      </c>
      <c r="Q184" s="72"/>
      <c r="R184" s="72"/>
      <c r="S184" s="72"/>
      <c r="T184" s="72"/>
      <c r="U184" s="73"/>
      <c r="V184" s="74"/>
    </row>
    <row r="185" spans="2:22" ht="16.5" thickBot="1">
      <c r="B185" s="57" t="s">
        <v>10</v>
      </c>
      <c r="C185" s="58"/>
      <c r="D185" s="50"/>
      <c r="E185" s="51"/>
      <c r="F185" s="51"/>
      <c r="G185" s="51"/>
      <c r="H185" s="51"/>
      <c r="I185" s="52"/>
      <c r="J185" s="50"/>
      <c r="K185" s="51"/>
      <c r="L185" s="51"/>
      <c r="M185" s="51"/>
      <c r="N185" s="51"/>
      <c r="O185" s="52"/>
      <c r="P185" s="50"/>
      <c r="Q185" s="51"/>
      <c r="R185" s="51"/>
      <c r="S185" s="51"/>
      <c r="T185" s="51"/>
      <c r="U185" s="52"/>
      <c r="V185" s="56"/>
    </row>
    <row r="186" spans="2:22" ht="16.5" thickBot="1">
      <c r="B186" s="33" t="s">
        <v>13</v>
      </c>
      <c r="C186" s="34"/>
      <c r="D186" s="7">
        <v>16844</v>
      </c>
      <c r="E186" s="7">
        <v>0</v>
      </c>
      <c r="F186" s="7">
        <v>0</v>
      </c>
      <c r="G186" s="7">
        <v>0</v>
      </c>
      <c r="H186" s="7">
        <v>0</v>
      </c>
      <c r="I186" s="7">
        <f>(D186+E186+F186+H186+G186)/1</f>
        <v>16844</v>
      </c>
      <c r="J186" s="7">
        <v>18040</v>
      </c>
      <c r="K186" s="7"/>
      <c r="L186" s="7">
        <v>0</v>
      </c>
      <c r="M186" s="7">
        <v>0</v>
      </c>
      <c r="N186" s="7"/>
      <c r="O186" s="7">
        <f>(J186+K186+L186+N186+M186)/1</f>
        <v>18040</v>
      </c>
      <c r="P186" s="7">
        <v>20828.4</v>
      </c>
      <c r="Q186" s="7">
        <v>0</v>
      </c>
      <c r="R186" s="7">
        <v>0</v>
      </c>
      <c r="S186" s="7">
        <v>0</v>
      </c>
      <c r="T186" s="7">
        <v>0</v>
      </c>
      <c r="U186" s="7">
        <f>(P186+Q186+R186+T186+S186)/1</f>
        <v>20828.4</v>
      </c>
      <c r="V186" s="9"/>
    </row>
    <row r="187" spans="2:22" ht="16.5" thickBot="1">
      <c r="B187" s="38" t="s">
        <v>11</v>
      </c>
      <c r="C187" s="39"/>
      <c r="D187" s="10" t="s">
        <v>12</v>
      </c>
      <c r="E187" s="10" t="s">
        <v>12</v>
      </c>
      <c r="F187" s="10" t="s">
        <v>12</v>
      </c>
      <c r="G187" s="10" t="s">
        <v>12</v>
      </c>
      <c r="H187" s="10" t="s">
        <v>12</v>
      </c>
      <c r="I187" s="8">
        <f>I186*D183</f>
        <v>16844</v>
      </c>
      <c r="J187" s="10" t="s">
        <v>12</v>
      </c>
      <c r="K187" s="10" t="s">
        <v>12</v>
      </c>
      <c r="L187" s="10" t="s">
        <v>12</v>
      </c>
      <c r="M187" s="10" t="s">
        <v>12</v>
      </c>
      <c r="N187" s="10" t="s">
        <v>12</v>
      </c>
      <c r="O187" s="8">
        <f>O186*D183</f>
        <v>18040</v>
      </c>
      <c r="P187" s="10" t="s">
        <v>12</v>
      </c>
      <c r="Q187" s="10" t="s">
        <v>12</v>
      </c>
      <c r="R187" s="10" t="s">
        <v>12</v>
      </c>
      <c r="S187" s="10" t="s">
        <v>12</v>
      </c>
      <c r="T187" s="10" t="s">
        <v>12</v>
      </c>
      <c r="U187" s="8">
        <f>U186*D183</f>
        <v>20828.4</v>
      </c>
      <c r="V187" s="11">
        <f>(I187+O187+U187)/3</f>
        <v>18570.8</v>
      </c>
    </row>
    <row r="188" spans="2:22" ht="40.5" customHeight="1" thickTop="1">
      <c r="B188" s="44" t="s">
        <v>6</v>
      </c>
      <c r="C188" s="45"/>
      <c r="D188" s="63" t="s">
        <v>74</v>
      </c>
      <c r="E188" s="64"/>
      <c r="F188" s="64"/>
      <c r="G188" s="64"/>
      <c r="H188" s="64"/>
      <c r="I188" s="64"/>
      <c r="J188" s="64"/>
      <c r="K188" s="64"/>
      <c r="L188" s="64"/>
      <c r="M188" s="64"/>
      <c r="N188" s="64"/>
      <c r="O188" s="64"/>
      <c r="P188" s="64"/>
      <c r="Q188" s="64"/>
      <c r="R188" s="64"/>
      <c r="S188" s="64"/>
      <c r="T188" s="64"/>
      <c r="U188" s="65"/>
      <c r="V188" s="55"/>
    </row>
    <row r="189" spans="2:22" ht="85.5" customHeight="1" thickBot="1">
      <c r="B189" s="79"/>
      <c r="C189" s="52"/>
      <c r="D189" s="66"/>
      <c r="E189" s="67"/>
      <c r="F189" s="67"/>
      <c r="G189" s="67"/>
      <c r="H189" s="67"/>
      <c r="I189" s="67"/>
      <c r="J189" s="67"/>
      <c r="K189" s="67"/>
      <c r="L189" s="67"/>
      <c r="M189" s="67"/>
      <c r="N189" s="67"/>
      <c r="O189" s="67"/>
      <c r="P189" s="67"/>
      <c r="Q189" s="67"/>
      <c r="R189" s="67"/>
      <c r="S189" s="67"/>
      <c r="T189" s="67"/>
      <c r="U189" s="68"/>
      <c r="V189" s="56"/>
    </row>
    <row r="190" spans="2:22" ht="16.5" thickBot="1">
      <c r="B190" s="33" t="s">
        <v>8</v>
      </c>
      <c r="C190" s="34"/>
      <c r="D190" s="35">
        <v>1</v>
      </c>
      <c r="E190" s="36"/>
      <c r="F190" s="36"/>
      <c r="G190" s="36"/>
      <c r="H190" s="36"/>
      <c r="I190" s="36"/>
      <c r="J190" s="36"/>
      <c r="K190" s="36"/>
      <c r="L190" s="36"/>
      <c r="M190" s="36"/>
      <c r="N190" s="36"/>
      <c r="O190" s="36"/>
      <c r="P190" s="36"/>
      <c r="Q190" s="36"/>
      <c r="R190" s="36"/>
      <c r="S190" s="36"/>
      <c r="T190" s="36"/>
      <c r="U190" s="37"/>
      <c r="V190" s="6"/>
    </row>
    <row r="191" spans="2:22" ht="15.75">
      <c r="B191" s="69" t="s">
        <v>9</v>
      </c>
      <c r="C191" s="70"/>
      <c r="D191" s="71" t="s">
        <v>17</v>
      </c>
      <c r="E191" s="72"/>
      <c r="F191" s="72"/>
      <c r="G191" s="72"/>
      <c r="H191" s="72"/>
      <c r="I191" s="73"/>
      <c r="J191" s="71" t="s">
        <v>18</v>
      </c>
      <c r="K191" s="72"/>
      <c r="L191" s="72"/>
      <c r="M191" s="72"/>
      <c r="N191" s="72"/>
      <c r="O191" s="73"/>
      <c r="P191" s="71" t="s">
        <v>19</v>
      </c>
      <c r="Q191" s="72"/>
      <c r="R191" s="72"/>
      <c r="S191" s="72"/>
      <c r="T191" s="72"/>
      <c r="U191" s="73"/>
      <c r="V191" s="74"/>
    </row>
    <row r="192" spans="2:22" ht="16.5" thickBot="1">
      <c r="B192" s="57" t="s">
        <v>10</v>
      </c>
      <c r="C192" s="58"/>
      <c r="D192" s="50"/>
      <c r="E192" s="51"/>
      <c r="F192" s="51"/>
      <c r="G192" s="51"/>
      <c r="H192" s="51"/>
      <c r="I192" s="52"/>
      <c r="J192" s="50"/>
      <c r="K192" s="51"/>
      <c r="L192" s="51"/>
      <c r="M192" s="51"/>
      <c r="N192" s="51"/>
      <c r="O192" s="52"/>
      <c r="P192" s="50"/>
      <c r="Q192" s="51"/>
      <c r="R192" s="51"/>
      <c r="S192" s="51"/>
      <c r="T192" s="51"/>
      <c r="U192" s="52"/>
      <c r="V192" s="56"/>
    </row>
    <row r="193" spans="2:22" ht="16.5" thickBot="1">
      <c r="B193" s="33" t="s">
        <v>13</v>
      </c>
      <c r="C193" s="34"/>
      <c r="D193" s="7">
        <v>4159.38</v>
      </c>
      <c r="E193" s="7">
        <v>0</v>
      </c>
      <c r="F193" s="7">
        <v>0</v>
      </c>
      <c r="G193" s="7">
        <v>0</v>
      </c>
      <c r="H193" s="7">
        <v>0</v>
      </c>
      <c r="I193" s="7">
        <f>(D193+E193+F193+H193+G193)/1</f>
        <v>4159.38</v>
      </c>
      <c r="J193" s="7">
        <v>3781.25</v>
      </c>
      <c r="K193" s="7"/>
      <c r="L193" s="7">
        <v>0</v>
      </c>
      <c r="M193" s="7">
        <v>0</v>
      </c>
      <c r="N193" s="7"/>
      <c r="O193" s="7">
        <f>(J193+K193+L193+N193+M193)/1</f>
        <v>3781.25</v>
      </c>
      <c r="P193" s="7">
        <v>4575.32</v>
      </c>
      <c r="Q193" s="7">
        <v>0</v>
      </c>
      <c r="R193" s="7">
        <v>0</v>
      </c>
      <c r="S193" s="7">
        <v>0</v>
      </c>
      <c r="T193" s="7">
        <v>0</v>
      </c>
      <c r="U193" s="7">
        <f>(P193+Q193+R193+T193+S193)/1</f>
        <v>4575.32</v>
      </c>
      <c r="V193" s="9"/>
    </row>
    <row r="194" spans="2:22" ht="16.5" thickBot="1">
      <c r="B194" s="38" t="s">
        <v>11</v>
      </c>
      <c r="C194" s="39"/>
      <c r="D194" s="10" t="s">
        <v>12</v>
      </c>
      <c r="E194" s="10" t="s">
        <v>12</v>
      </c>
      <c r="F194" s="10" t="s">
        <v>12</v>
      </c>
      <c r="G194" s="10" t="s">
        <v>12</v>
      </c>
      <c r="H194" s="10" t="s">
        <v>12</v>
      </c>
      <c r="I194" s="8">
        <f>I193*D190</f>
        <v>4159.38</v>
      </c>
      <c r="J194" s="10" t="s">
        <v>12</v>
      </c>
      <c r="K194" s="10" t="s">
        <v>12</v>
      </c>
      <c r="L194" s="10" t="s">
        <v>12</v>
      </c>
      <c r="M194" s="10" t="s">
        <v>12</v>
      </c>
      <c r="N194" s="10" t="s">
        <v>12</v>
      </c>
      <c r="O194" s="8">
        <f>O193*D190</f>
        <v>3781.25</v>
      </c>
      <c r="P194" s="10" t="s">
        <v>12</v>
      </c>
      <c r="Q194" s="10" t="s">
        <v>12</v>
      </c>
      <c r="R194" s="10" t="s">
        <v>12</v>
      </c>
      <c r="S194" s="10" t="s">
        <v>12</v>
      </c>
      <c r="T194" s="10" t="s">
        <v>12</v>
      </c>
      <c r="U194" s="8">
        <f>U193*D190</f>
        <v>4575.32</v>
      </c>
      <c r="V194" s="11">
        <f>(I194+O194+U194)/3</f>
        <v>4171.983333333334</v>
      </c>
    </row>
    <row r="195" spans="2:22" ht="13.5" thickTop="1">
      <c r="B195" s="44" t="s">
        <v>6</v>
      </c>
      <c r="C195" s="45"/>
      <c r="D195" s="63" t="s">
        <v>75</v>
      </c>
      <c r="E195" s="64"/>
      <c r="F195" s="64"/>
      <c r="G195" s="64"/>
      <c r="H195" s="64"/>
      <c r="I195" s="64"/>
      <c r="J195" s="64"/>
      <c r="K195" s="64"/>
      <c r="L195" s="64"/>
      <c r="M195" s="64"/>
      <c r="N195" s="64"/>
      <c r="O195" s="64"/>
      <c r="P195" s="64"/>
      <c r="Q195" s="64"/>
      <c r="R195" s="64"/>
      <c r="S195" s="64"/>
      <c r="T195" s="64"/>
      <c r="U195" s="65"/>
      <c r="V195" s="55"/>
    </row>
    <row r="196" spans="2:22" ht="119.25" customHeight="1" thickBot="1">
      <c r="B196" s="79"/>
      <c r="C196" s="52"/>
      <c r="D196" s="66"/>
      <c r="E196" s="67"/>
      <c r="F196" s="67"/>
      <c r="G196" s="67"/>
      <c r="H196" s="67"/>
      <c r="I196" s="67"/>
      <c r="J196" s="67"/>
      <c r="K196" s="67"/>
      <c r="L196" s="67"/>
      <c r="M196" s="67"/>
      <c r="N196" s="67"/>
      <c r="O196" s="67"/>
      <c r="P196" s="67"/>
      <c r="Q196" s="67"/>
      <c r="R196" s="67"/>
      <c r="S196" s="67"/>
      <c r="T196" s="67"/>
      <c r="U196" s="68"/>
      <c r="V196" s="56"/>
    </row>
    <row r="197" spans="2:22" ht="39" customHeight="1" thickBot="1">
      <c r="B197" s="33" t="s">
        <v>8</v>
      </c>
      <c r="C197" s="34"/>
      <c r="D197" s="35">
        <v>1</v>
      </c>
      <c r="E197" s="36"/>
      <c r="F197" s="36"/>
      <c r="G197" s="36"/>
      <c r="H197" s="36"/>
      <c r="I197" s="36"/>
      <c r="J197" s="36"/>
      <c r="K197" s="36"/>
      <c r="L197" s="36"/>
      <c r="M197" s="36"/>
      <c r="N197" s="36"/>
      <c r="O197" s="36"/>
      <c r="P197" s="36"/>
      <c r="Q197" s="36"/>
      <c r="R197" s="36"/>
      <c r="S197" s="36"/>
      <c r="T197" s="36"/>
      <c r="U197" s="37"/>
      <c r="V197" s="6"/>
    </row>
    <row r="198" spans="2:22" ht="15.75">
      <c r="B198" s="69" t="s">
        <v>9</v>
      </c>
      <c r="C198" s="70"/>
      <c r="D198" s="71" t="s">
        <v>17</v>
      </c>
      <c r="E198" s="72"/>
      <c r="F198" s="72"/>
      <c r="G198" s="72"/>
      <c r="H198" s="72"/>
      <c r="I198" s="73"/>
      <c r="J198" s="71" t="s">
        <v>18</v>
      </c>
      <c r="K198" s="72"/>
      <c r="L198" s="72"/>
      <c r="M198" s="72"/>
      <c r="N198" s="72"/>
      <c r="O198" s="73"/>
      <c r="P198" s="71" t="s">
        <v>19</v>
      </c>
      <c r="Q198" s="72"/>
      <c r="R198" s="72"/>
      <c r="S198" s="72"/>
      <c r="T198" s="72"/>
      <c r="U198" s="73"/>
      <c r="V198" s="74"/>
    </row>
    <row r="199" spans="2:22" ht="16.5" thickBot="1">
      <c r="B199" s="57" t="s">
        <v>10</v>
      </c>
      <c r="C199" s="58"/>
      <c r="D199" s="50"/>
      <c r="E199" s="51"/>
      <c r="F199" s="51"/>
      <c r="G199" s="51"/>
      <c r="H199" s="51"/>
      <c r="I199" s="52"/>
      <c r="J199" s="50"/>
      <c r="K199" s="51"/>
      <c r="L199" s="51"/>
      <c r="M199" s="51"/>
      <c r="N199" s="51"/>
      <c r="O199" s="52"/>
      <c r="P199" s="50"/>
      <c r="Q199" s="51"/>
      <c r="R199" s="51"/>
      <c r="S199" s="51"/>
      <c r="T199" s="51"/>
      <c r="U199" s="52"/>
      <c r="V199" s="56"/>
    </row>
    <row r="200" spans="2:22" ht="16.5" thickBot="1">
      <c r="B200" s="33" t="s">
        <v>13</v>
      </c>
      <c r="C200" s="34"/>
      <c r="D200" s="7">
        <v>7226.25</v>
      </c>
      <c r="E200" s="7">
        <v>0</v>
      </c>
      <c r="F200" s="7">
        <v>0</v>
      </c>
      <c r="G200" s="7">
        <v>0</v>
      </c>
      <c r="H200" s="7">
        <v>0</v>
      </c>
      <c r="I200" s="7">
        <f>(D200+E200+F200+H200+G200)/1</f>
        <v>7226.25</v>
      </c>
      <c r="J200" s="7">
        <v>8387.5</v>
      </c>
      <c r="K200" s="7"/>
      <c r="L200" s="7">
        <v>0</v>
      </c>
      <c r="M200" s="7">
        <v>0</v>
      </c>
      <c r="N200" s="7"/>
      <c r="O200" s="7">
        <f>(J200+K200+L200+N200+M200)/1</f>
        <v>8387.5</v>
      </c>
      <c r="P200" s="7">
        <v>9448.88</v>
      </c>
      <c r="Q200" s="7">
        <v>0</v>
      </c>
      <c r="R200" s="7">
        <v>0</v>
      </c>
      <c r="S200" s="7">
        <v>0</v>
      </c>
      <c r="T200" s="7">
        <v>0</v>
      </c>
      <c r="U200" s="7">
        <f>(P200+Q200+R200+T200+S200)/1</f>
        <v>9448.88</v>
      </c>
      <c r="V200" s="9"/>
    </row>
    <row r="201" spans="2:22" ht="16.5" thickBot="1">
      <c r="B201" s="38" t="s">
        <v>11</v>
      </c>
      <c r="C201" s="39"/>
      <c r="D201" s="10" t="s">
        <v>12</v>
      </c>
      <c r="E201" s="10" t="s">
        <v>12</v>
      </c>
      <c r="F201" s="10" t="s">
        <v>12</v>
      </c>
      <c r="G201" s="10" t="s">
        <v>12</v>
      </c>
      <c r="H201" s="10" t="s">
        <v>12</v>
      </c>
      <c r="I201" s="8">
        <f>I200*D197</f>
        <v>7226.25</v>
      </c>
      <c r="J201" s="10" t="s">
        <v>12</v>
      </c>
      <c r="K201" s="10" t="s">
        <v>12</v>
      </c>
      <c r="L201" s="10" t="s">
        <v>12</v>
      </c>
      <c r="M201" s="10" t="s">
        <v>12</v>
      </c>
      <c r="N201" s="10" t="s">
        <v>12</v>
      </c>
      <c r="O201" s="8">
        <f>O200*D197</f>
        <v>8387.5</v>
      </c>
      <c r="P201" s="10" t="s">
        <v>12</v>
      </c>
      <c r="Q201" s="10" t="s">
        <v>12</v>
      </c>
      <c r="R201" s="10" t="s">
        <v>12</v>
      </c>
      <c r="S201" s="10" t="s">
        <v>12</v>
      </c>
      <c r="T201" s="10" t="s">
        <v>12</v>
      </c>
      <c r="U201" s="8">
        <f>U200*D197</f>
        <v>9448.88</v>
      </c>
      <c r="V201" s="11">
        <f>(I201+O201+U201)/3</f>
        <v>8354.21</v>
      </c>
    </row>
    <row r="202" spans="2:22" ht="13.5" thickTop="1">
      <c r="B202" s="44" t="s">
        <v>6</v>
      </c>
      <c r="C202" s="45"/>
      <c r="D202" s="63" t="s">
        <v>47</v>
      </c>
      <c r="E202" s="64"/>
      <c r="F202" s="64"/>
      <c r="G202" s="64"/>
      <c r="H202" s="64"/>
      <c r="I202" s="64"/>
      <c r="J202" s="64"/>
      <c r="K202" s="64"/>
      <c r="L202" s="64"/>
      <c r="M202" s="64"/>
      <c r="N202" s="64"/>
      <c r="O202" s="64"/>
      <c r="P202" s="64"/>
      <c r="Q202" s="64"/>
      <c r="R202" s="64"/>
      <c r="S202" s="64"/>
      <c r="T202" s="64"/>
      <c r="U202" s="65"/>
      <c r="V202" s="55"/>
    </row>
    <row r="203" spans="2:22" ht="326.25" customHeight="1" thickBot="1">
      <c r="B203" s="79"/>
      <c r="C203" s="52"/>
      <c r="D203" s="66"/>
      <c r="E203" s="67"/>
      <c r="F203" s="67"/>
      <c r="G203" s="67"/>
      <c r="H203" s="67"/>
      <c r="I203" s="67"/>
      <c r="J203" s="67"/>
      <c r="K203" s="67"/>
      <c r="L203" s="67"/>
      <c r="M203" s="67"/>
      <c r="N203" s="67"/>
      <c r="O203" s="67"/>
      <c r="P203" s="67"/>
      <c r="Q203" s="67"/>
      <c r="R203" s="67"/>
      <c r="S203" s="67"/>
      <c r="T203" s="67"/>
      <c r="U203" s="68"/>
      <c r="V203" s="56"/>
    </row>
    <row r="204" spans="2:22" ht="16.5" thickBot="1">
      <c r="B204" s="33" t="s">
        <v>8</v>
      </c>
      <c r="C204" s="34"/>
      <c r="D204" s="35">
        <v>2</v>
      </c>
      <c r="E204" s="36"/>
      <c r="F204" s="36"/>
      <c r="G204" s="36"/>
      <c r="H204" s="36"/>
      <c r="I204" s="36"/>
      <c r="J204" s="36"/>
      <c r="K204" s="36"/>
      <c r="L204" s="36"/>
      <c r="M204" s="36"/>
      <c r="N204" s="36"/>
      <c r="O204" s="36"/>
      <c r="P204" s="36"/>
      <c r="Q204" s="36"/>
      <c r="R204" s="36"/>
      <c r="S204" s="36"/>
      <c r="T204" s="36"/>
      <c r="U204" s="37"/>
      <c r="V204" s="6"/>
    </row>
    <row r="205" spans="2:22" ht="15.75">
      <c r="B205" s="69" t="s">
        <v>9</v>
      </c>
      <c r="C205" s="70"/>
      <c r="D205" s="71" t="s">
        <v>17</v>
      </c>
      <c r="E205" s="72"/>
      <c r="F205" s="72"/>
      <c r="G205" s="72"/>
      <c r="H205" s="72"/>
      <c r="I205" s="73"/>
      <c r="J205" s="71" t="s">
        <v>18</v>
      </c>
      <c r="K205" s="72"/>
      <c r="L205" s="72"/>
      <c r="M205" s="72"/>
      <c r="N205" s="72"/>
      <c r="O205" s="73"/>
      <c r="P205" s="71" t="s">
        <v>19</v>
      </c>
      <c r="Q205" s="72"/>
      <c r="R205" s="72"/>
      <c r="S205" s="72"/>
      <c r="T205" s="72"/>
      <c r="U205" s="73"/>
      <c r="V205" s="74"/>
    </row>
    <row r="206" spans="2:22" ht="16.5" thickBot="1">
      <c r="B206" s="57" t="s">
        <v>10</v>
      </c>
      <c r="C206" s="58"/>
      <c r="D206" s="50"/>
      <c r="E206" s="51"/>
      <c r="F206" s="51"/>
      <c r="G206" s="51"/>
      <c r="H206" s="51"/>
      <c r="I206" s="52"/>
      <c r="J206" s="50"/>
      <c r="K206" s="51"/>
      <c r="L206" s="51"/>
      <c r="M206" s="51"/>
      <c r="N206" s="51"/>
      <c r="O206" s="52"/>
      <c r="P206" s="50"/>
      <c r="Q206" s="51"/>
      <c r="R206" s="51"/>
      <c r="S206" s="51"/>
      <c r="T206" s="51"/>
      <c r="U206" s="52"/>
      <c r="V206" s="56"/>
    </row>
    <row r="207" spans="2:22" ht="16.5" thickBot="1">
      <c r="B207" s="33" t="s">
        <v>13</v>
      </c>
      <c r="C207" s="34"/>
      <c r="D207" s="7">
        <v>25912.87</v>
      </c>
      <c r="E207" s="7">
        <v>0</v>
      </c>
      <c r="F207" s="7">
        <v>0</v>
      </c>
      <c r="G207" s="7">
        <v>0</v>
      </c>
      <c r="H207" s="7">
        <v>0</v>
      </c>
      <c r="I207" s="7">
        <f>(D207+E207+F207+H207+G207)/1</f>
        <v>25912.87</v>
      </c>
      <c r="J207" s="7">
        <v>27193.52</v>
      </c>
      <c r="K207" s="7"/>
      <c r="L207" s="7">
        <v>0</v>
      </c>
      <c r="M207" s="7">
        <v>0</v>
      </c>
      <c r="N207" s="7"/>
      <c r="O207" s="7">
        <f>(J207+K207+L207+N207+M207)/1</f>
        <v>27193.52</v>
      </c>
      <c r="P207" s="7">
        <v>29904.16</v>
      </c>
      <c r="Q207" s="7">
        <v>0</v>
      </c>
      <c r="R207" s="7">
        <v>0</v>
      </c>
      <c r="S207" s="7">
        <v>0</v>
      </c>
      <c r="T207" s="7">
        <v>0</v>
      </c>
      <c r="U207" s="7">
        <f>(P207+Q207+R207+T207+S207)/1</f>
        <v>29904.16</v>
      </c>
      <c r="V207" s="9"/>
    </row>
    <row r="208" spans="2:22" ht="16.5" thickBot="1">
      <c r="B208" s="38" t="s">
        <v>11</v>
      </c>
      <c r="C208" s="39"/>
      <c r="D208" s="10" t="s">
        <v>12</v>
      </c>
      <c r="E208" s="10" t="s">
        <v>12</v>
      </c>
      <c r="F208" s="10" t="s">
        <v>12</v>
      </c>
      <c r="G208" s="10" t="s">
        <v>12</v>
      </c>
      <c r="H208" s="10" t="s">
        <v>12</v>
      </c>
      <c r="I208" s="8">
        <f>I207*D204</f>
        <v>51825.74</v>
      </c>
      <c r="J208" s="10" t="s">
        <v>12</v>
      </c>
      <c r="K208" s="10" t="s">
        <v>12</v>
      </c>
      <c r="L208" s="10" t="s">
        <v>12</v>
      </c>
      <c r="M208" s="10" t="s">
        <v>12</v>
      </c>
      <c r="N208" s="10" t="s">
        <v>12</v>
      </c>
      <c r="O208" s="8">
        <f>O207*D204</f>
        <v>54387.04</v>
      </c>
      <c r="P208" s="10" t="s">
        <v>12</v>
      </c>
      <c r="Q208" s="10" t="s">
        <v>12</v>
      </c>
      <c r="R208" s="10" t="s">
        <v>12</v>
      </c>
      <c r="S208" s="10" t="s">
        <v>12</v>
      </c>
      <c r="T208" s="10" t="s">
        <v>12</v>
      </c>
      <c r="U208" s="8">
        <f>U207*D204</f>
        <v>59808.32</v>
      </c>
      <c r="V208" s="11">
        <f>(I208+O208+U208)/3</f>
        <v>55340.36666666667</v>
      </c>
    </row>
    <row r="209" spans="2:22" ht="13.5" thickTop="1">
      <c r="B209" s="44" t="s">
        <v>6</v>
      </c>
      <c r="C209" s="45"/>
      <c r="D209" s="63" t="s">
        <v>76</v>
      </c>
      <c r="E209" s="64"/>
      <c r="F209" s="64"/>
      <c r="G209" s="64"/>
      <c r="H209" s="64"/>
      <c r="I209" s="64"/>
      <c r="J209" s="64"/>
      <c r="K209" s="64"/>
      <c r="L209" s="64"/>
      <c r="M209" s="64"/>
      <c r="N209" s="64"/>
      <c r="O209" s="64"/>
      <c r="P209" s="64"/>
      <c r="Q209" s="64"/>
      <c r="R209" s="64"/>
      <c r="S209" s="64"/>
      <c r="T209" s="64"/>
      <c r="U209" s="65"/>
      <c r="V209" s="55"/>
    </row>
    <row r="210" spans="2:22" ht="132" customHeight="1" thickBot="1">
      <c r="B210" s="79"/>
      <c r="C210" s="52"/>
      <c r="D210" s="66"/>
      <c r="E210" s="67"/>
      <c r="F210" s="67"/>
      <c r="G210" s="67"/>
      <c r="H210" s="67"/>
      <c r="I210" s="67"/>
      <c r="J210" s="67"/>
      <c r="K210" s="67"/>
      <c r="L210" s="67"/>
      <c r="M210" s="67"/>
      <c r="N210" s="67"/>
      <c r="O210" s="67"/>
      <c r="P210" s="67"/>
      <c r="Q210" s="67"/>
      <c r="R210" s="67"/>
      <c r="S210" s="67"/>
      <c r="T210" s="67"/>
      <c r="U210" s="68"/>
      <c r="V210" s="56"/>
    </row>
    <row r="211" spans="2:22" ht="16.5" thickBot="1">
      <c r="B211" s="33" t="s">
        <v>8</v>
      </c>
      <c r="C211" s="34"/>
      <c r="D211" s="35">
        <v>1</v>
      </c>
      <c r="E211" s="36"/>
      <c r="F211" s="36"/>
      <c r="G211" s="36"/>
      <c r="H211" s="36"/>
      <c r="I211" s="36"/>
      <c r="J211" s="36"/>
      <c r="K211" s="36"/>
      <c r="L211" s="36"/>
      <c r="M211" s="36"/>
      <c r="N211" s="36"/>
      <c r="O211" s="36"/>
      <c r="P211" s="36"/>
      <c r="Q211" s="36"/>
      <c r="R211" s="36"/>
      <c r="S211" s="36"/>
      <c r="T211" s="36"/>
      <c r="U211" s="37"/>
      <c r="V211" s="6"/>
    </row>
    <row r="212" spans="2:22" ht="15.75">
      <c r="B212" s="69" t="s">
        <v>9</v>
      </c>
      <c r="C212" s="70"/>
      <c r="D212" s="71" t="s">
        <v>17</v>
      </c>
      <c r="E212" s="72"/>
      <c r="F212" s="72"/>
      <c r="G212" s="72"/>
      <c r="H212" s="72"/>
      <c r="I212" s="73"/>
      <c r="J212" s="71" t="s">
        <v>18</v>
      </c>
      <c r="K212" s="72"/>
      <c r="L212" s="72"/>
      <c r="M212" s="72"/>
      <c r="N212" s="72"/>
      <c r="O212" s="73"/>
      <c r="P212" s="71" t="s">
        <v>19</v>
      </c>
      <c r="Q212" s="72"/>
      <c r="R212" s="72"/>
      <c r="S212" s="72"/>
      <c r="T212" s="72"/>
      <c r="U212" s="73"/>
      <c r="V212" s="74"/>
    </row>
    <row r="213" spans="2:22" ht="16.5" thickBot="1">
      <c r="B213" s="57" t="s">
        <v>10</v>
      </c>
      <c r="C213" s="58"/>
      <c r="D213" s="50"/>
      <c r="E213" s="51"/>
      <c r="F213" s="51"/>
      <c r="G213" s="51"/>
      <c r="H213" s="51"/>
      <c r="I213" s="52"/>
      <c r="J213" s="50"/>
      <c r="K213" s="51"/>
      <c r="L213" s="51"/>
      <c r="M213" s="51"/>
      <c r="N213" s="51"/>
      <c r="O213" s="52"/>
      <c r="P213" s="50"/>
      <c r="Q213" s="51"/>
      <c r="R213" s="51"/>
      <c r="S213" s="51"/>
      <c r="T213" s="51"/>
      <c r="U213" s="52"/>
      <c r="V213" s="56"/>
    </row>
    <row r="214" spans="2:22" ht="16.5" thickBot="1">
      <c r="B214" s="33" t="s">
        <v>13</v>
      </c>
      <c r="C214" s="34"/>
      <c r="D214" s="7">
        <v>2636.74</v>
      </c>
      <c r="E214" s="7">
        <v>0</v>
      </c>
      <c r="F214" s="7">
        <v>0</v>
      </c>
      <c r="G214" s="7">
        <v>0</v>
      </c>
      <c r="H214" s="7">
        <v>0</v>
      </c>
      <c r="I214" s="7">
        <f>(D214+E214+F214+H214+G214)/1</f>
        <v>2636.74</v>
      </c>
      <c r="J214" s="7">
        <v>2397.04</v>
      </c>
      <c r="K214" s="7"/>
      <c r="L214" s="7">
        <v>0</v>
      </c>
      <c r="M214" s="7">
        <v>0</v>
      </c>
      <c r="N214" s="7"/>
      <c r="O214" s="7">
        <f>(J214+K214+L214+N214+M214)/1</f>
        <v>2397.04</v>
      </c>
      <c r="P214" s="7">
        <v>2900.41</v>
      </c>
      <c r="Q214" s="7">
        <v>0</v>
      </c>
      <c r="R214" s="7">
        <v>0</v>
      </c>
      <c r="S214" s="7">
        <v>0</v>
      </c>
      <c r="T214" s="7">
        <v>0</v>
      </c>
      <c r="U214" s="7">
        <f>(P214+Q214+R214+T214+S214)/1</f>
        <v>2900.41</v>
      </c>
      <c r="V214" s="9"/>
    </row>
    <row r="215" spans="2:22" ht="16.5" thickBot="1">
      <c r="B215" s="38" t="s">
        <v>11</v>
      </c>
      <c r="C215" s="39"/>
      <c r="D215" s="10" t="s">
        <v>12</v>
      </c>
      <c r="E215" s="10" t="s">
        <v>12</v>
      </c>
      <c r="F215" s="10" t="s">
        <v>12</v>
      </c>
      <c r="G215" s="10" t="s">
        <v>12</v>
      </c>
      <c r="H215" s="10" t="s">
        <v>12</v>
      </c>
      <c r="I215" s="8">
        <f>I214*D211</f>
        <v>2636.74</v>
      </c>
      <c r="J215" s="10" t="s">
        <v>12</v>
      </c>
      <c r="K215" s="10" t="s">
        <v>12</v>
      </c>
      <c r="L215" s="10" t="s">
        <v>12</v>
      </c>
      <c r="M215" s="10" t="s">
        <v>12</v>
      </c>
      <c r="N215" s="10" t="s">
        <v>12</v>
      </c>
      <c r="O215" s="8">
        <f>O214*D211</f>
        <v>2397.04</v>
      </c>
      <c r="P215" s="10" t="s">
        <v>12</v>
      </c>
      <c r="Q215" s="10" t="s">
        <v>12</v>
      </c>
      <c r="R215" s="10" t="s">
        <v>12</v>
      </c>
      <c r="S215" s="10" t="s">
        <v>12</v>
      </c>
      <c r="T215" s="10" t="s">
        <v>12</v>
      </c>
      <c r="U215" s="8">
        <f>U214*D211</f>
        <v>2900.41</v>
      </c>
      <c r="V215" s="11">
        <f>(I215+O215+U215)/3</f>
        <v>2644.73</v>
      </c>
    </row>
    <row r="216" spans="2:22" ht="13.5" thickTop="1">
      <c r="B216" s="44" t="s">
        <v>6</v>
      </c>
      <c r="C216" s="45"/>
      <c r="D216" s="78" t="s">
        <v>57</v>
      </c>
      <c r="E216" s="64"/>
      <c r="F216" s="64"/>
      <c r="G216" s="64"/>
      <c r="H216" s="64"/>
      <c r="I216" s="64"/>
      <c r="J216" s="64"/>
      <c r="K216" s="64"/>
      <c r="L216" s="64"/>
      <c r="M216" s="64"/>
      <c r="N216" s="64"/>
      <c r="O216" s="64"/>
      <c r="P216" s="64"/>
      <c r="Q216" s="64"/>
      <c r="R216" s="64"/>
      <c r="S216" s="64"/>
      <c r="T216" s="64"/>
      <c r="U216" s="65"/>
      <c r="V216" s="55"/>
    </row>
    <row r="217" spans="2:22" ht="88.5" customHeight="1" thickBot="1">
      <c r="B217" s="79"/>
      <c r="C217" s="52"/>
      <c r="D217" s="66"/>
      <c r="E217" s="67"/>
      <c r="F217" s="67"/>
      <c r="G217" s="67"/>
      <c r="H217" s="67"/>
      <c r="I217" s="67"/>
      <c r="J217" s="67"/>
      <c r="K217" s="67"/>
      <c r="L217" s="67"/>
      <c r="M217" s="67"/>
      <c r="N217" s="67"/>
      <c r="O217" s="67"/>
      <c r="P217" s="67"/>
      <c r="Q217" s="67"/>
      <c r="R217" s="67"/>
      <c r="S217" s="67"/>
      <c r="T217" s="67"/>
      <c r="U217" s="68"/>
      <c r="V217" s="56"/>
    </row>
    <row r="218" spans="2:22" ht="16.5" thickBot="1">
      <c r="B218" s="33" t="s">
        <v>8</v>
      </c>
      <c r="C218" s="34"/>
      <c r="D218" s="35">
        <v>1</v>
      </c>
      <c r="E218" s="36"/>
      <c r="F218" s="36"/>
      <c r="G218" s="36"/>
      <c r="H218" s="36"/>
      <c r="I218" s="36"/>
      <c r="J218" s="36"/>
      <c r="K218" s="36"/>
      <c r="L218" s="36"/>
      <c r="M218" s="36"/>
      <c r="N218" s="36"/>
      <c r="O218" s="36"/>
      <c r="P218" s="36"/>
      <c r="Q218" s="36"/>
      <c r="R218" s="36"/>
      <c r="S218" s="36"/>
      <c r="T218" s="36"/>
      <c r="U218" s="37"/>
      <c r="V218" s="6"/>
    </row>
    <row r="219" spans="2:22" ht="15.75">
      <c r="B219" s="69" t="s">
        <v>9</v>
      </c>
      <c r="C219" s="70"/>
      <c r="D219" s="71" t="s">
        <v>17</v>
      </c>
      <c r="E219" s="72"/>
      <c r="F219" s="72"/>
      <c r="G219" s="72"/>
      <c r="H219" s="72"/>
      <c r="I219" s="73"/>
      <c r="J219" s="71" t="s">
        <v>18</v>
      </c>
      <c r="K219" s="72"/>
      <c r="L219" s="72"/>
      <c r="M219" s="72"/>
      <c r="N219" s="72"/>
      <c r="O219" s="73"/>
      <c r="P219" s="71" t="s">
        <v>19</v>
      </c>
      <c r="Q219" s="72"/>
      <c r="R219" s="72"/>
      <c r="S219" s="72"/>
      <c r="T219" s="72"/>
      <c r="U219" s="73"/>
      <c r="V219" s="74"/>
    </row>
    <row r="220" spans="2:22" ht="16.5" thickBot="1">
      <c r="B220" s="57" t="s">
        <v>10</v>
      </c>
      <c r="C220" s="58"/>
      <c r="D220" s="50"/>
      <c r="E220" s="51"/>
      <c r="F220" s="51"/>
      <c r="G220" s="51"/>
      <c r="H220" s="51"/>
      <c r="I220" s="52"/>
      <c r="J220" s="50"/>
      <c r="K220" s="51"/>
      <c r="L220" s="51"/>
      <c r="M220" s="51"/>
      <c r="N220" s="51"/>
      <c r="O220" s="52"/>
      <c r="P220" s="50"/>
      <c r="Q220" s="51"/>
      <c r="R220" s="51"/>
      <c r="S220" s="51"/>
      <c r="T220" s="51"/>
      <c r="U220" s="52"/>
      <c r="V220" s="56"/>
    </row>
    <row r="221" spans="2:22" ht="16.5" thickBot="1">
      <c r="B221" s="33" t="s">
        <v>13</v>
      </c>
      <c r="C221" s="34"/>
      <c r="D221" s="7">
        <v>7910.36</v>
      </c>
      <c r="E221" s="7">
        <v>0</v>
      </c>
      <c r="F221" s="7">
        <v>0</v>
      </c>
      <c r="G221" s="7">
        <v>0</v>
      </c>
      <c r="H221" s="7">
        <v>0</v>
      </c>
      <c r="I221" s="7">
        <f>(D221+E221+F221+H221+G221)/1</f>
        <v>7910.36</v>
      </c>
      <c r="J221" s="7">
        <v>9009.42</v>
      </c>
      <c r="K221" s="7"/>
      <c r="L221" s="7">
        <v>0</v>
      </c>
      <c r="M221" s="7">
        <v>0</v>
      </c>
      <c r="N221" s="7"/>
      <c r="O221" s="7">
        <f>(J221+K221+L221+N221+M221)/1</f>
        <v>9009.42</v>
      </c>
      <c r="P221" s="7">
        <v>10901.4</v>
      </c>
      <c r="Q221" s="7">
        <v>0</v>
      </c>
      <c r="R221" s="7">
        <v>0</v>
      </c>
      <c r="S221" s="7">
        <v>0</v>
      </c>
      <c r="T221" s="7">
        <v>0</v>
      </c>
      <c r="U221" s="7">
        <f>(P221+Q221+R221+T221+S221)/1</f>
        <v>10901.4</v>
      </c>
      <c r="V221" s="9"/>
    </row>
    <row r="222" spans="2:22" ht="16.5" thickBot="1">
      <c r="B222" s="38" t="s">
        <v>11</v>
      </c>
      <c r="C222" s="39"/>
      <c r="D222" s="10" t="s">
        <v>12</v>
      </c>
      <c r="E222" s="10" t="s">
        <v>12</v>
      </c>
      <c r="F222" s="10" t="s">
        <v>12</v>
      </c>
      <c r="G222" s="10" t="s">
        <v>12</v>
      </c>
      <c r="H222" s="10" t="s">
        <v>12</v>
      </c>
      <c r="I222" s="8">
        <f>I221*D218</f>
        <v>7910.36</v>
      </c>
      <c r="J222" s="10" t="s">
        <v>12</v>
      </c>
      <c r="K222" s="10" t="s">
        <v>12</v>
      </c>
      <c r="L222" s="10" t="s">
        <v>12</v>
      </c>
      <c r="M222" s="10" t="s">
        <v>12</v>
      </c>
      <c r="N222" s="10" t="s">
        <v>12</v>
      </c>
      <c r="O222" s="8">
        <f>O221*D218</f>
        <v>9009.42</v>
      </c>
      <c r="P222" s="10" t="s">
        <v>12</v>
      </c>
      <c r="Q222" s="10" t="s">
        <v>12</v>
      </c>
      <c r="R222" s="10" t="s">
        <v>12</v>
      </c>
      <c r="S222" s="10" t="s">
        <v>12</v>
      </c>
      <c r="T222" s="10" t="s">
        <v>12</v>
      </c>
      <c r="U222" s="8">
        <f>U221*D218</f>
        <v>10901.4</v>
      </c>
      <c r="V222" s="11">
        <f>(I222+O222+U222)/3</f>
        <v>9273.726666666667</v>
      </c>
    </row>
    <row r="223" spans="2:22" ht="13.5" thickTop="1">
      <c r="B223" s="44" t="s">
        <v>6</v>
      </c>
      <c r="C223" s="45"/>
      <c r="D223" s="78" t="s">
        <v>58</v>
      </c>
      <c r="E223" s="64"/>
      <c r="F223" s="64"/>
      <c r="G223" s="64"/>
      <c r="H223" s="64"/>
      <c r="I223" s="64"/>
      <c r="J223" s="64"/>
      <c r="K223" s="64"/>
      <c r="L223" s="64"/>
      <c r="M223" s="64"/>
      <c r="N223" s="64"/>
      <c r="O223" s="64"/>
      <c r="P223" s="64"/>
      <c r="Q223" s="64"/>
      <c r="R223" s="64"/>
      <c r="S223" s="64"/>
      <c r="T223" s="64"/>
      <c r="U223" s="65"/>
      <c r="V223" s="55"/>
    </row>
    <row r="224" spans="2:22" ht="99.75" customHeight="1" thickBot="1">
      <c r="B224" s="79"/>
      <c r="C224" s="52"/>
      <c r="D224" s="66"/>
      <c r="E224" s="67"/>
      <c r="F224" s="67"/>
      <c r="G224" s="67"/>
      <c r="H224" s="67"/>
      <c r="I224" s="67"/>
      <c r="J224" s="67"/>
      <c r="K224" s="67"/>
      <c r="L224" s="67"/>
      <c r="M224" s="67"/>
      <c r="N224" s="67"/>
      <c r="O224" s="67"/>
      <c r="P224" s="67"/>
      <c r="Q224" s="67"/>
      <c r="R224" s="67"/>
      <c r="S224" s="67"/>
      <c r="T224" s="67"/>
      <c r="U224" s="68"/>
      <c r="V224" s="56"/>
    </row>
    <row r="225" spans="2:22" ht="16.5" thickBot="1">
      <c r="B225" s="33" t="s">
        <v>8</v>
      </c>
      <c r="C225" s="34"/>
      <c r="D225" s="35">
        <v>2</v>
      </c>
      <c r="E225" s="36"/>
      <c r="F225" s="36"/>
      <c r="G225" s="36"/>
      <c r="H225" s="36"/>
      <c r="I225" s="36"/>
      <c r="J225" s="36"/>
      <c r="K225" s="36"/>
      <c r="L225" s="36"/>
      <c r="M225" s="36"/>
      <c r="N225" s="36"/>
      <c r="O225" s="36"/>
      <c r="P225" s="36"/>
      <c r="Q225" s="36"/>
      <c r="R225" s="36"/>
      <c r="S225" s="36"/>
      <c r="T225" s="36"/>
      <c r="U225" s="37"/>
      <c r="V225" s="6"/>
    </row>
    <row r="226" spans="2:22" ht="15.75">
      <c r="B226" s="69" t="s">
        <v>9</v>
      </c>
      <c r="C226" s="70"/>
      <c r="D226" s="71" t="s">
        <v>17</v>
      </c>
      <c r="E226" s="72"/>
      <c r="F226" s="72"/>
      <c r="G226" s="72"/>
      <c r="H226" s="72"/>
      <c r="I226" s="73"/>
      <c r="J226" s="71" t="s">
        <v>18</v>
      </c>
      <c r="K226" s="72"/>
      <c r="L226" s="72"/>
      <c r="M226" s="72"/>
      <c r="N226" s="72"/>
      <c r="O226" s="73"/>
      <c r="P226" s="71" t="s">
        <v>19</v>
      </c>
      <c r="Q226" s="72"/>
      <c r="R226" s="72"/>
      <c r="S226" s="72"/>
      <c r="T226" s="72"/>
      <c r="U226" s="73"/>
      <c r="V226" s="74"/>
    </row>
    <row r="227" spans="2:22" ht="16.5" thickBot="1">
      <c r="B227" s="57" t="s">
        <v>10</v>
      </c>
      <c r="C227" s="58"/>
      <c r="D227" s="50"/>
      <c r="E227" s="51"/>
      <c r="F227" s="51"/>
      <c r="G227" s="51"/>
      <c r="H227" s="51"/>
      <c r="I227" s="52"/>
      <c r="J227" s="50"/>
      <c r="K227" s="51"/>
      <c r="L227" s="51"/>
      <c r="M227" s="51"/>
      <c r="N227" s="51"/>
      <c r="O227" s="52"/>
      <c r="P227" s="50"/>
      <c r="Q227" s="51"/>
      <c r="R227" s="51"/>
      <c r="S227" s="51"/>
      <c r="T227" s="51"/>
      <c r="U227" s="52"/>
      <c r="V227" s="56"/>
    </row>
    <row r="228" spans="2:22" ht="16.5" thickBot="1">
      <c r="B228" s="33" t="s">
        <v>13</v>
      </c>
      <c r="C228" s="34"/>
      <c r="D228" s="7">
        <v>7546.47</v>
      </c>
      <c r="E228" s="7">
        <v>0</v>
      </c>
      <c r="F228" s="7">
        <v>0</v>
      </c>
      <c r="G228" s="7">
        <v>0</v>
      </c>
      <c r="H228" s="7">
        <v>0</v>
      </c>
      <c r="I228" s="7">
        <f>(D228+E228+F228+H228+G228)/1</f>
        <v>7546.47</v>
      </c>
      <c r="J228" s="7">
        <v>6860.43</v>
      </c>
      <c r="K228" s="7"/>
      <c r="L228" s="7">
        <v>0</v>
      </c>
      <c r="M228" s="7">
        <v>0</v>
      </c>
      <c r="N228" s="7"/>
      <c r="O228" s="7">
        <f>(J228+K228+L228+N228+M228)/1</f>
        <v>6860.43</v>
      </c>
      <c r="P228" s="7">
        <v>8002.5</v>
      </c>
      <c r="Q228" s="7">
        <v>0</v>
      </c>
      <c r="R228" s="7">
        <v>0</v>
      </c>
      <c r="S228" s="7">
        <v>0</v>
      </c>
      <c r="T228" s="7">
        <v>0</v>
      </c>
      <c r="U228" s="7">
        <f>(P228+Q228+R228+T228+S228)/1</f>
        <v>8002.5</v>
      </c>
      <c r="V228" s="9"/>
    </row>
    <row r="229" spans="2:22" ht="16.5" thickBot="1">
      <c r="B229" s="38" t="s">
        <v>11</v>
      </c>
      <c r="C229" s="39"/>
      <c r="D229" s="10" t="s">
        <v>12</v>
      </c>
      <c r="E229" s="10" t="s">
        <v>12</v>
      </c>
      <c r="F229" s="10" t="s">
        <v>12</v>
      </c>
      <c r="G229" s="10" t="s">
        <v>12</v>
      </c>
      <c r="H229" s="10" t="s">
        <v>12</v>
      </c>
      <c r="I229" s="8">
        <f>I228*D225</f>
        <v>15092.94</v>
      </c>
      <c r="J229" s="10" t="s">
        <v>12</v>
      </c>
      <c r="K229" s="10" t="s">
        <v>12</v>
      </c>
      <c r="L229" s="10" t="s">
        <v>12</v>
      </c>
      <c r="M229" s="10" t="s">
        <v>12</v>
      </c>
      <c r="N229" s="10" t="s">
        <v>12</v>
      </c>
      <c r="O229" s="8">
        <f>O228*D225</f>
        <v>13720.86</v>
      </c>
      <c r="P229" s="10" t="s">
        <v>12</v>
      </c>
      <c r="Q229" s="10" t="s">
        <v>12</v>
      </c>
      <c r="R229" s="10" t="s">
        <v>12</v>
      </c>
      <c r="S229" s="10" t="s">
        <v>12</v>
      </c>
      <c r="T229" s="10" t="s">
        <v>12</v>
      </c>
      <c r="U229" s="8">
        <f>U228*D225</f>
        <v>16005</v>
      </c>
      <c r="V229" s="11">
        <f>(I229+O229+U229)/3</f>
        <v>14939.6</v>
      </c>
    </row>
    <row r="230" spans="2:22" ht="13.5" thickTop="1">
      <c r="B230" s="44" t="s">
        <v>6</v>
      </c>
      <c r="C230" s="45"/>
      <c r="D230" s="78" t="s">
        <v>59</v>
      </c>
      <c r="E230" s="64"/>
      <c r="F230" s="64"/>
      <c r="G230" s="64"/>
      <c r="H230" s="64"/>
      <c r="I230" s="64"/>
      <c r="J230" s="64"/>
      <c r="K230" s="64"/>
      <c r="L230" s="64"/>
      <c r="M230" s="64"/>
      <c r="N230" s="64"/>
      <c r="O230" s="64"/>
      <c r="P230" s="64"/>
      <c r="Q230" s="64"/>
      <c r="R230" s="64"/>
      <c r="S230" s="64"/>
      <c r="T230" s="64"/>
      <c r="U230" s="65"/>
      <c r="V230" s="55"/>
    </row>
    <row r="231" spans="2:22" ht="81" customHeight="1" thickBot="1">
      <c r="B231" s="79"/>
      <c r="C231" s="52"/>
      <c r="D231" s="66"/>
      <c r="E231" s="67"/>
      <c r="F231" s="67"/>
      <c r="G231" s="67"/>
      <c r="H231" s="67"/>
      <c r="I231" s="67"/>
      <c r="J231" s="67"/>
      <c r="K231" s="67"/>
      <c r="L231" s="67"/>
      <c r="M231" s="67"/>
      <c r="N231" s="67"/>
      <c r="O231" s="67"/>
      <c r="P231" s="67"/>
      <c r="Q231" s="67"/>
      <c r="R231" s="67"/>
      <c r="S231" s="67"/>
      <c r="T231" s="67"/>
      <c r="U231" s="68"/>
      <c r="V231" s="56"/>
    </row>
    <row r="232" spans="2:22" ht="16.5" thickBot="1">
      <c r="B232" s="33" t="s">
        <v>8</v>
      </c>
      <c r="C232" s="34"/>
      <c r="D232" s="35">
        <v>2</v>
      </c>
      <c r="E232" s="36"/>
      <c r="F232" s="36"/>
      <c r="G232" s="36"/>
      <c r="H232" s="36"/>
      <c r="I232" s="36"/>
      <c r="J232" s="36"/>
      <c r="K232" s="36"/>
      <c r="L232" s="36"/>
      <c r="M232" s="36"/>
      <c r="N232" s="36"/>
      <c r="O232" s="36"/>
      <c r="P232" s="36"/>
      <c r="Q232" s="36"/>
      <c r="R232" s="36"/>
      <c r="S232" s="36"/>
      <c r="T232" s="36"/>
      <c r="U232" s="37"/>
      <c r="V232" s="6"/>
    </row>
    <row r="233" spans="2:22" ht="15.75">
      <c r="B233" s="69" t="s">
        <v>9</v>
      </c>
      <c r="C233" s="70"/>
      <c r="D233" s="71" t="s">
        <v>17</v>
      </c>
      <c r="E233" s="72"/>
      <c r="F233" s="72"/>
      <c r="G233" s="72"/>
      <c r="H233" s="72"/>
      <c r="I233" s="73"/>
      <c r="J233" s="71" t="s">
        <v>18</v>
      </c>
      <c r="K233" s="72"/>
      <c r="L233" s="72"/>
      <c r="M233" s="72"/>
      <c r="N233" s="72"/>
      <c r="O233" s="73"/>
      <c r="P233" s="71" t="s">
        <v>19</v>
      </c>
      <c r="Q233" s="72"/>
      <c r="R233" s="72"/>
      <c r="S233" s="72"/>
      <c r="T233" s="72"/>
      <c r="U233" s="73"/>
      <c r="V233" s="74"/>
    </row>
    <row r="234" spans="2:22" ht="16.5" thickBot="1">
      <c r="B234" s="57" t="s">
        <v>10</v>
      </c>
      <c r="C234" s="58"/>
      <c r="D234" s="50"/>
      <c r="E234" s="51"/>
      <c r="F234" s="51"/>
      <c r="G234" s="51"/>
      <c r="H234" s="51"/>
      <c r="I234" s="52"/>
      <c r="J234" s="50"/>
      <c r="K234" s="51"/>
      <c r="L234" s="51"/>
      <c r="M234" s="51"/>
      <c r="N234" s="51"/>
      <c r="O234" s="52"/>
      <c r="P234" s="50"/>
      <c r="Q234" s="51"/>
      <c r="R234" s="51"/>
      <c r="S234" s="51"/>
      <c r="T234" s="51"/>
      <c r="U234" s="52"/>
      <c r="V234" s="56"/>
    </row>
    <row r="235" spans="2:22" ht="16.5" thickBot="1">
      <c r="B235" s="33" t="s">
        <v>13</v>
      </c>
      <c r="C235" s="34"/>
      <c r="D235" s="7">
        <v>5182.87</v>
      </c>
      <c r="E235" s="7">
        <v>0</v>
      </c>
      <c r="F235" s="7">
        <v>0</v>
      </c>
      <c r="G235" s="7">
        <v>0</v>
      </c>
      <c r="H235" s="7">
        <v>0</v>
      </c>
      <c r="I235" s="7">
        <f>(D235+E235+F235+H235+G235)/1</f>
        <v>5182.87</v>
      </c>
      <c r="J235" s="7">
        <v>6529.88</v>
      </c>
      <c r="K235" s="7"/>
      <c r="L235" s="7">
        <v>0</v>
      </c>
      <c r="M235" s="7">
        <v>0</v>
      </c>
      <c r="N235" s="7"/>
      <c r="O235" s="7">
        <f>(J235+K235+L235+N235+M235)/1</f>
        <v>6529.88</v>
      </c>
      <c r="P235" s="7">
        <v>7901.16</v>
      </c>
      <c r="Q235" s="7">
        <v>0</v>
      </c>
      <c r="R235" s="7">
        <v>0</v>
      </c>
      <c r="S235" s="7">
        <v>0</v>
      </c>
      <c r="T235" s="7">
        <v>0</v>
      </c>
      <c r="U235" s="7">
        <f>(P235+Q235+R235+T235+S235)/1</f>
        <v>7901.16</v>
      </c>
      <c r="V235" s="9"/>
    </row>
    <row r="236" spans="2:22" ht="16.5" thickBot="1">
      <c r="B236" s="38" t="s">
        <v>11</v>
      </c>
      <c r="C236" s="39"/>
      <c r="D236" s="10" t="s">
        <v>12</v>
      </c>
      <c r="E236" s="10" t="s">
        <v>12</v>
      </c>
      <c r="F236" s="10" t="s">
        <v>12</v>
      </c>
      <c r="G236" s="10" t="s">
        <v>12</v>
      </c>
      <c r="H236" s="10" t="s">
        <v>12</v>
      </c>
      <c r="I236" s="8">
        <f>I235*D232</f>
        <v>10365.74</v>
      </c>
      <c r="J236" s="10" t="s">
        <v>12</v>
      </c>
      <c r="K236" s="10" t="s">
        <v>12</v>
      </c>
      <c r="L236" s="10" t="s">
        <v>12</v>
      </c>
      <c r="M236" s="10" t="s">
        <v>12</v>
      </c>
      <c r="N236" s="10" t="s">
        <v>12</v>
      </c>
      <c r="O236" s="8">
        <f>O235*D232</f>
        <v>13059.76</v>
      </c>
      <c r="P236" s="10" t="s">
        <v>12</v>
      </c>
      <c r="Q236" s="10" t="s">
        <v>12</v>
      </c>
      <c r="R236" s="10" t="s">
        <v>12</v>
      </c>
      <c r="S236" s="10" t="s">
        <v>12</v>
      </c>
      <c r="T236" s="10" t="s">
        <v>12</v>
      </c>
      <c r="U236" s="8">
        <f>U235*D232</f>
        <v>15802.32</v>
      </c>
      <c r="V236" s="11">
        <f>(I236+O236+U236)/3</f>
        <v>13075.94</v>
      </c>
    </row>
    <row r="237" spans="2:22" ht="13.5" thickTop="1">
      <c r="B237" s="44" t="s">
        <v>6</v>
      </c>
      <c r="C237" s="45"/>
      <c r="D237" s="78" t="s">
        <v>77</v>
      </c>
      <c r="E237" s="64"/>
      <c r="F237" s="64"/>
      <c r="G237" s="64"/>
      <c r="H237" s="64"/>
      <c r="I237" s="64"/>
      <c r="J237" s="64"/>
      <c r="K237" s="64"/>
      <c r="L237" s="64"/>
      <c r="M237" s="64"/>
      <c r="N237" s="64"/>
      <c r="O237" s="64"/>
      <c r="P237" s="64"/>
      <c r="Q237" s="64"/>
      <c r="R237" s="64"/>
      <c r="S237" s="64"/>
      <c r="T237" s="64"/>
      <c r="U237" s="65"/>
      <c r="V237" s="55"/>
    </row>
    <row r="238" spans="2:22" ht="84" customHeight="1" thickBot="1">
      <c r="B238" s="79"/>
      <c r="C238" s="52"/>
      <c r="D238" s="66"/>
      <c r="E238" s="67"/>
      <c r="F238" s="67"/>
      <c r="G238" s="67"/>
      <c r="H238" s="67"/>
      <c r="I238" s="67"/>
      <c r="J238" s="67"/>
      <c r="K238" s="67"/>
      <c r="L238" s="67"/>
      <c r="M238" s="67"/>
      <c r="N238" s="67"/>
      <c r="O238" s="67"/>
      <c r="P238" s="67"/>
      <c r="Q238" s="67"/>
      <c r="R238" s="67"/>
      <c r="S238" s="67"/>
      <c r="T238" s="67"/>
      <c r="U238" s="68"/>
      <c r="V238" s="56"/>
    </row>
    <row r="239" spans="2:22" ht="16.5" thickBot="1">
      <c r="B239" s="33" t="s">
        <v>8</v>
      </c>
      <c r="C239" s="34"/>
      <c r="D239" s="35">
        <v>1</v>
      </c>
      <c r="E239" s="36"/>
      <c r="F239" s="36"/>
      <c r="G239" s="36"/>
      <c r="H239" s="36"/>
      <c r="I239" s="36"/>
      <c r="J239" s="36"/>
      <c r="K239" s="36"/>
      <c r="L239" s="36"/>
      <c r="M239" s="36"/>
      <c r="N239" s="36"/>
      <c r="O239" s="36"/>
      <c r="P239" s="36"/>
      <c r="Q239" s="36"/>
      <c r="R239" s="36"/>
      <c r="S239" s="36"/>
      <c r="T239" s="36"/>
      <c r="U239" s="37"/>
      <c r="V239" s="6"/>
    </row>
    <row r="240" spans="2:22" ht="15.75">
      <c r="B240" s="69" t="s">
        <v>9</v>
      </c>
      <c r="C240" s="70"/>
      <c r="D240" s="71" t="s">
        <v>17</v>
      </c>
      <c r="E240" s="72"/>
      <c r="F240" s="72"/>
      <c r="G240" s="72"/>
      <c r="H240" s="72"/>
      <c r="I240" s="73"/>
      <c r="J240" s="71" t="s">
        <v>18</v>
      </c>
      <c r="K240" s="72"/>
      <c r="L240" s="72"/>
      <c r="M240" s="72"/>
      <c r="N240" s="72"/>
      <c r="O240" s="73"/>
      <c r="P240" s="71" t="s">
        <v>19</v>
      </c>
      <c r="Q240" s="72"/>
      <c r="R240" s="72"/>
      <c r="S240" s="72"/>
      <c r="T240" s="72"/>
      <c r="U240" s="73"/>
      <c r="V240" s="74"/>
    </row>
    <row r="241" spans="2:22" ht="16.5" thickBot="1">
      <c r="B241" s="57" t="s">
        <v>10</v>
      </c>
      <c r="C241" s="58"/>
      <c r="D241" s="50"/>
      <c r="E241" s="51"/>
      <c r="F241" s="51"/>
      <c r="G241" s="51"/>
      <c r="H241" s="51"/>
      <c r="I241" s="52"/>
      <c r="J241" s="50"/>
      <c r="K241" s="51"/>
      <c r="L241" s="51"/>
      <c r="M241" s="51"/>
      <c r="N241" s="51"/>
      <c r="O241" s="52"/>
      <c r="P241" s="50"/>
      <c r="Q241" s="51"/>
      <c r="R241" s="51"/>
      <c r="S241" s="51"/>
      <c r="T241" s="51"/>
      <c r="U241" s="52"/>
      <c r="V241" s="56"/>
    </row>
    <row r="242" spans="2:22" ht="16.5" thickBot="1">
      <c r="B242" s="33" t="s">
        <v>13</v>
      </c>
      <c r="C242" s="34"/>
      <c r="D242" s="7">
        <v>3545.91</v>
      </c>
      <c r="E242" s="7">
        <v>0</v>
      </c>
      <c r="F242" s="7">
        <v>0</v>
      </c>
      <c r="G242" s="7">
        <v>0</v>
      </c>
      <c r="H242" s="7">
        <v>0</v>
      </c>
      <c r="I242" s="7">
        <f>(D242+E242+F242+H242+G242)/1</f>
        <v>3545.91</v>
      </c>
      <c r="J242" s="7">
        <v>3223.55</v>
      </c>
      <c r="K242" s="7"/>
      <c r="L242" s="7">
        <v>0</v>
      </c>
      <c r="M242" s="7">
        <v>0</v>
      </c>
      <c r="N242" s="7"/>
      <c r="O242" s="7">
        <f>(J242+K242+L242+N242+M242)/1</f>
        <v>3223.55</v>
      </c>
      <c r="P242" s="7">
        <v>3900.5</v>
      </c>
      <c r="Q242" s="7">
        <v>0</v>
      </c>
      <c r="R242" s="7">
        <v>0</v>
      </c>
      <c r="S242" s="7">
        <v>0</v>
      </c>
      <c r="T242" s="7">
        <v>0</v>
      </c>
      <c r="U242" s="7">
        <f>(P242+Q242+R242+T242+S242)/1</f>
        <v>3900.5</v>
      </c>
      <c r="V242" s="9"/>
    </row>
    <row r="243" spans="2:22" ht="16.5" thickBot="1">
      <c r="B243" s="38" t="s">
        <v>11</v>
      </c>
      <c r="C243" s="39"/>
      <c r="D243" s="10" t="s">
        <v>12</v>
      </c>
      <c r="E243" s="10" t="s">
        <v>12</v>
      </c>
      <c r="F243" s="10" t="s">
        <v>12</v>
      </c>
      <c r="G243" s="10" t="s">
        <v>12</v>
      </c>
      <c r="H243" s="10" t="s">
        <v>12</v>
      </c>
      <c r="I243" s="8">
        <f>I242*D239</f>
        <v>3545.91</v>
      </c>
      <c r="J243" s="10" t="s">
        <v>12</v>
      </c>
      <c r="K243" s="10" t="s">
        <v>12</v>
      </c>
      <c r="L243" s="10" t="s">
        <v>12</v>
      </c>
      <c r="M243" s="10" t="s">
        <v>12</v>
      </c>
      <c r="N243" s="10" t="s">
        <v>12</v>
      </c>
      <c r="O243" s="8">
        <f>O242*D239</f>
        <v>3223.55</v>
      </c>
      <c r="P243" s="10" t="s">
        <v>12</v>
      </c>
      <c r="Q243" s="10" t="s">
        <v>12</v>
      </c>
      <c r="R243" s="10" t="s">
        <v>12</v>
      </c>
      <c r="S243" s="10" t="s">
        <v>12</v>
      </c>
      <c r="T243" s="10" t="s">
        <v>12</v>
      </c>
      <c r="U243" s="8">
        <f>U242*D239</f>
        <v>3900.5</v>
      </c>
      <c r="V243" s="11">
        <f>(I243+O243+U243)/3</f>
        <v>3556.653333333333</v>
      </c>
    </row>
    <row r="244" spans="2:22" ht="13.5" thickTop="1">
      <c r="B244" s="44" t="s">
        <v>6</v>
      </c>
      <c r="C244" s="45"/>
      <c r="D244" s="78" t="s">
        <v>60</v>
      </c>
      <c r="E244" s="64"/>
      <c r="F244" s="64"/>
      <c r="G244" s="64"/>
      <c r="H244" s="64"/>
      <c r="I244" s="64"/>
      <c r="J244" s="64"/>
      <c r="K244" s="64"/>
      <c r="L244" s="64"/>
      <c r="M244" s="64"/>
      <c r="N244" s="64"/>
      <c r="O244" s="64"/>
      <c r="P244" s="64"/>
      <c r="Q244" s="64"/>
      <c r="R244" s="64"/>
      <c r="S244" s="64"/>
      <c r="T244" s="64"/>
      <c r="U244" s="65"/>
      <c r="V244" s="55"/>
    </row>
    <row r="245" spans="2:22" ht="64.5" customHeight="1" thickBot="1">
      <c r="B245" s="79"/>
      <c r="C245" s="52"/>
      <c r="D245" s="66"/>
      <c r="E245" s="67"/>
      <c r="F245" s="67"/>
      <c r="G245" s="67"/>
      <c r="H245" s="67"/>
      <c r="I245" s="67"/>
      <c r="J245" s="67"/>
      <c r="K245" s="67"/>
      <c r="L245" s="67"/>
      <c r="M245" s="67"/>
      <c r="N245" s="67"/>
      <c r="O245" s="67"/>
      <c r="P245" s="67"/>
      <c r="Q245" s="67"/>
      <c r="R245" s="67"/>
      <c r="S245" s="67"/>
      <c r="T245" s="67"/>
      <c r="U245" s="68"/>
      <c r="V245" s="56"/>
    </row>
    <row r="246" spans="2:22" ht="16.5" thickBot="1">
      <c r="B246" s="33" t="s">
        <v>8</v>
      </c>
      <c r="C246" s="34"/>
      <c r="D246" s="35">
        <v>2</v>
      </c>
      <c r="E246" s="36"/>
      <c r="F246" s="36"/>
      <c r="G246" s="36"/>
      <c r="H246" s="36"/>
      <c r="I246" s="36"/>
      <c r="J246" s="36"/>
      <c r="K246" s="36"/>
      <c r="L246" s="36"/>
      <c r="M246" s="36"/>
      <c r="N246" s="36"/>
      <c r="O246" s="36"/>
      <c r="P246" s="36"/>
      <c r="Q246" s="36"/>
      <c r="R246" s="36"/>
      <c r="S246" s="36"/>
      <c r="T246" s="36"/>
      <c r="U246" s="37"/>
      <c r="V246" s="6"/>
    </row>
    <row r="247" spans="2:22" ht="15.75">
      <c r="B247" s="69" t="s">
        <v>9</v>
      </c>
      <c r="C247" s="70"/>
      <c r="D247" s="71" t="s">
        <v>17</v>
      </c>
      <c r="E247" s="72"/>
      <c r="F247" s="72"/>
      <c r="G247" s="72"/>
      <c r="H247" s="72"/>
      <c r="I247" s="73"/>
      <c r="J247" s="71" t="s">
        <v>18</v>
      </c>
      <c r="K247" s="72"/>
      <c r="L247" s="72"/>
      <c r="M247" s="72"/>
      <c r="N247" s="72"/>
      <c r="O247" s="73"/>
      <c r="P247" s="71" t="s">
        <v>19</v>
      </c>
      <c r="Q247" s="72"/>
      <c r="R247" s="72"/>
      <c r="S247" s="72"/>
      <c r="T247" s="72"/>
      <c r="U247" s="73"/>
      <c r="V247" s="74"/>
    </row>
    <row r="248" spans="2:22" ht="16.5" thickBot="1">
      <c r="B248" s="57" t="s">
        <v>10</v>
      </c>
      <c r="C248" s="58"/>
      <c r="D248" s="50"/>
      <c r="E248" s="51"/>
      <c r="F248" s="51"/>
      <c r="G248" s="51"/>
      <c r="H248" s="51"/>
      <c r="I248" s="52"/>
      <c r="J248" s="50"/>
      <c r="K248" s="51"/>
      <c r="L248" s="51"/>
      <c r="M248" s="51"/>
      <c r="N248" s="51"/>
      <c r="O248" s="52"/>
      <c r="P248" s="50"/>
      <c r="Q248" s="51"/>
      <c r="R248" s="51"/>
      <c r="S248" s="51"/>
      <c r="T248" s="51"/>
      <c r="U248" s="52"/>
      <c r="V248" s="56"/>
    </row>
    <row r="249" spans="2:22" ht="16.5" thickBot="1">
      <c r="B249" s="33" t="s">
        <v>13</v>
      </c>
      <c r="C249" s="34"/>
      <c r="D249" s="7">
        <v>5274.09</v>
      </c>
      <c r="E249" s="7">
        <v>0</v>
      </c>
      <c r="F249" s="7">
        <v>0</v>
      </c>
      <c r="G249" s="7">
        <v>0</v>
      </c>
      <c r="H249" s="7">
        <v>0</v>
      </c>
      <c r="I249" s="7">
        <f>(D249+E249+F249+H249+G249)/1</f>
        <v>5274.09</v>
      </c>
      <c r="J249" s="7">
        <v>4794.63</v>
      </c>
      <c r="K249" s="7"/>
      <c r="L249" s="7">
        <v>0</v>
      </c>
      <c r="M249" s="7">
        <v>0</v>
      </c>
      <c r="N249" s="7"/>
      <c r="O249" s="7">
        <f>(J249+K249+L249+N249+M249)/1</f>
        <v>4794.63</v>
      </c>
      <c r="P249" s="7">
        <v>5801.5</v>
      </c>
      <c r="Q249" s="7">
        <v>0</v>
      </c>
      <c r="R249" s="7">
        <v>0</v>
      </c>
      <c r="S249" s="7">
        <v>0</v>
      </c>
      <c r="T249" s="7">
        <v>0</v>
      </c>
      <c r="U249" s="7">
        <f>(P249+Q249+R249+T249+S249)/1</f>
        <v>5801.5</v>
      </c>
      <c r="V249" s="9"/>
    </row>
    <row r="250" spans="2:22" ht="16.5" thickBot="1">
      <c r="B250" s="38" t="s">
        <v>11</v>
      </c>
      <c r="C250" s="39"/>
      <c r="D250" s="10" t="s">
        <v>12</v>
      </c>
      <c r="E250" s="10" t="s">
        <v>12</v>
      </c>
      <c r="F250" s="10" t="s">
        <v>12</v>
      </c>
      <c r="G250" s="10" t="s">
        <v>12</v>
      </c>
      <c r="H250" s="10" t="s">
        <v>12</v>
      </c>
      <c r="I250" s="8">
        <f>I249*D246</f>
        <v>10548.18</v>
      </c>
      <c r="J250" s="10" t="s">
        <v>12</v>
      </c>
      <c r="K250" s="10" t="s">
        <v>12</v>
      </c>
      <c r="L250" s="10" t="s">
        <v>12</v>
      </c>
      <c r="M250" s="10" t="s">
        <v>12</v>
      </c>
      <c r="N250" s="10" t="s">
        <v>12</v>
      </c>
      <c r="O250" s="8">
        <f>O249*D246</f>
        <v>9589.26</v>
      </c>
      <c r="P250" s="10" t="s">
        <v>12</v>
      </c>
      <c r="Q250" s="10" t="s">
        <v>12</v>
      </c>
      <c r="R250" s="10" t="s">
        <v>12</v>
      </c>
      <c r="S250" s="10" t="s">
        <v>12</v>
      </c>
      <c r="T250" s="10" t="s">
        <v>12</v>
      </c>
      <c r="U250" s="8">
        <f>U249*D246</f>
        <v>11603</v>
      </c>
      <c r="V250" s="11">
        <f>(I250+O250+U250)/3</f>
        <v>10580.146666666667</v>
      </c>
    </row>
    <row r="251" spans="2:22" ht="26.25" customHeight="1" thickTop="1">
      <c r="B251" s="44" t="s">
        <v>6</v>
      </c>
      <c r="C251" s="45"/>
      <c r="D251" s="78" t="s">
        <v>48</v>
      </c>
      <c r="E251" s="64"/>
      <c r="F251" s="64"/>
      <c r="G251" s="64"/>
      <c r="H251" s="64"/>
      <c r="I251" s="64"/>
      <c r="J251" s="64"/>
      <c r="K251" s="64"/>
      <c r="L251" s="64"/>
      <c r="M251" s="64"/>
      <c r="N251" s="64"/>
      <c r="O251" s="64"/>
      <c r="P251" s="64"/>
      <c r="Q251" s="64"/>
      <c r="R251" s="64"/>
      <c r="S251" s="64"/>
      <c r="T251" s="64"/>
      <c r="U251" s="65"/>
      <c r="V251" s="55"/>
    </row>
    <row r="252" spans="2:22" ht="156" customHeight="1" thickBot="1">
      <c r="B252" s="79"/>
      <c r="C252" s="52"/>
      <c r="D252" s="66"/>
      <c r="E252" s="67"/>
      <c r="F252" s="67"/>
      <c r="G252" s="67"/>
      <c r="H252" s="67"/>
      <c r="I252" s="67"/>
      <c r="J252" s="67"/>
      <c r="K252" s="67"/>
      <c r="L252" s="67"/>
      <c r="M252" s="67"/>
      <c r="N252" s="67"/>
      <c r="O252" s="67"/>
      <c r="P252" s="67"/>
      <c r="Q252" s="67"/>
      <c r="R252" s="67"/>
      <c r="S252" s="67"/>
      <c r="T252" s="67"/>
      <c r="U252" s="68"/>
      <c r="V252" s="56"/>
    </row>
    <row r="253" spans="2:22" ht="16.5" thickBot="1">
      <c r="B253" s="33" t="s">
        <v>8</v>
      </c>
      <c r="C253" s="34"/>
      <c r="D253" s="35">
        <v>1</v>
      </c>
      <c r="E253" s="36"/>
      <c r="F253" s="36"/>
      <c r="G253" s="36"/>
      <c r="H253" s="36"/>
      <c r="I253" s="36"/>
      <c r="J253" s="36"/>
      <c r="K253" s="36"/>
      <c r="L253" s="36"/>
      <c r="M253" s="36"/>
      <c r="N253" s="36"/>
      <c r="O253" s="36"/>
      <c r="P253" s="36"/>
      <c r="Q253" s="36"/>
      <c r="R253" s="36"/>
      <c r="S253" s="36"/>
      <c r="T253" s="36"/>
      <c r="U253" s="37"/>
      <c r="V253" s="6"/>
    </row>
    <row r="254" spans="2:22" ht="15.75">
      <c r="B254" s="69" t="s">
        <v>9</v>
      </c>
      <c r="C254" s="70"/>
      <c r="D254" s="71" t="s">
        <v>17</v>
      </c>
      <c r="E254" s="72"/>
      <c r="F254" s="72"/>
      <c r="G254" s="72"/>
      <c r="H254" s="72"/>
      <c r="I254" s="73"/>
      <c r="J254" s="71" t="s">
        <v>18</v>
      </c>
      <c r="K254" s="72"/>
      <c r="L254" s="72"/>
      <c r="M254" s="72"/>
      <c r="N254" s="72"/>
      <c r="O254" s="73"/>
      <c r="P254" s="71" t="s">
        <v>19</v>
      </c>
      <c r="Q254" s="72"/>
      <c r="R254" s="72"/>
      <c r="S254" s="72"/>
      <c r="T254" s="72"/>
      <c r="U254" s="73"/>
      <c r="V254" s="74"/>
    </row>
    <row r="255" spans="2:22" ht="16.5" thickBot="1">
      <c r="B255" s="57" t="s">
        <v>10</v>
      </c>
      <c r="C255" s="58"/>
      <c r="D255" s="50"/>
      <c r="E255" s="51"/>
      <c r="F255" s="51"/>
      <c r="G255" s="51"/>
      <c r="H255" s="51"/>
      <c r="I255" s="52"/>
      <c r="J255" s="50"/>
      <c r="K255" s="51"/>
      <c r="L255" s="51"/>
      <c r="M255" s="51"/>
      <c r="N255" s="51"/>
      <c r="O255" s="52"/>
      <c r="P255" s="50"/>
      <c r="Q255" s="51"/>
      <c r="R255" s="51"/>
      <c r="S255" s="51"/>
      <c r="T255" s="51"/>
      <c r="U255" s="52"/>
      <c r="V255" s="56"/>
    </row>
    <row r="256" spans="2:22" ht="16.5" thickBot="1">
      <c r="B256" s="33" t="s">
        <v>13</v>
      </c>
      <c r="C256" s="34"/>
      <c r="D256" s="7">
        <v>13229.13</v>
      </c>
      <c r="E256" s="7">
        <v>0</v>
      </c>
      <c r="F256" s="7">
        <v>0</v>
      </c>
      <c r="G256" s="7">
        <v>0</v>
      </c>
      <c r="H256" s="7">
        <v>0</v>
      </c>
      <c r="I256" s="7">
        <f>(D256+E256+F256+H256+G256)/1</f>
        <v>13229.13</v>
      </c>
      <c r="J256" s="7">
        <v>14753.75</v>
      </c>
      <c r="K256" s="7"/>
      <c r="L256" s="7">
        <v>0</v>
      </c>
      <c r="M256" s="7">
        <v>0</v>
      </c>
      <c r="N256" s="7"/>
      <c r="O256" s="7">
        <f>(J256+K256+L256+N256+M256)/1</f>
        <v>14753.75</v>
      </c>
      <c r="P256" s="7">
        <v>16852.04</v>
      </c>
      <c r="Q256" s="7">
        <v>0</v>
      </c>
      <c r="R256" s="7">
        <v>0</v>
      </c>
      <c r="S256" s="7">
        <v>0</v>
      </c>
      <c r="T256" s="7">
        <v>0</v>
      </c>
      <c r="U256" s="7">
        <f>(P256+Q256+R256+T256+S256)/1</f>
        <v>16852.04</v>
      </c>
      <c r="V256" s="9"/>
    </row>
    <row r="257" spans="2:22" ht="16.5" thickBot="1">
      <c r="B257" s="80" t="s">
        <v>11</v>
      </c>
      <c r="C257" s="73"/>
      <c r="D257" s="12" t="s">
        <v>12</v>
      </c>
      <c r="E257" s="12" t="s">
        <v>12</v>
      </c>
      <c r="F257" s="12" t="s">
        <v>12</v>
      </c>
      <c r="G257" s="12" t="s">
        <v>12</v>
      </c>
      <c r="H257" s="12" t="s">
        <v>12</v>
      </c>
      <c r="I257" s="13">
        <f>I256*D253</f>
        <v>13229.13</v>
      </c>
      <c r="J257" s="12" t="s">
        <v>12</v>
      </c>
      <c r="K257" s="12" t="s">
        <v>12</v>
      </c>
      <c r="L257" s="12" t="s">
        <v>12</v>
      </c>
      <c r="M257" s="12" t="s">
        <v>12</v>
      </c>
      <c r="N257" s="12" t="s">
        <v>12</v>
      </c>
      <c r="O257" s="13">
        <f>O256*D253</f>
        <v>14753.75</v>
      </c>
      <c r="P257" s="12" t="s">
        <v>12</v>
      </c>
      <c r="Q257" s="12" t="s">
        <v>12</v>
      </c>
      <c r="R257" s="12" t="s">
        <v>12</v>
      </c>
      <c r="S257" s="12" t="s">
        <v>12</v>
      </c>
      <c r="T257" s="12" t="s">
        <v>12</v>
      </c>
      <c r="U257" s="13">
        <f>U256*D253</f>
        <v>16852.04</v>
      </c>
      <c r="V257" s="14">
        <f>(I257+O257+U257)/3</f>
        <v>14944.973333333333</v>
      </c>
    </row>
    <row r="258" spans="2:22" ht="18" customHeight="1" thickTop="1">
      <c r="B258" s="81" t="s">
        <v>24</v>
      </c>
      <c r="C258" s="82"/>
      <c r="D258" s="85" t="s">
        <v>12</v>
      </c>
      <c r="E258" s="85" t="s">
        <v>12</v>
      </c>
      <c r="F258" s="23"/>
      <c r="G258" s="23" t="s">
        <v>12</v>
      </c>
      <c r="H258" s="85" t="s">
        <v>12</v>
      </c>
      <c r="I258" s="85" t="s">
        <v>12</v>
      </c>
      <c r="J258" s="85" t="s">
        <v>12</v>
      </c>
      <c r="K258" s="23" t="s">
        <v>12</v>
      </c>
      <c r="L258" s="85" t="s">
        <v>12</v>
      </c>
      <c r="M258" s="23" t="s">
        <v>12</v>
      </c>
      <c r="N258" s="85" t="s">
        <v>12</v>
      </c>
      <c r="O258" s="85" t="s">
        <v>12</v>
      </c>
      <c r="P258" s="85" t="s">
        <v>12</v>
      </c>
      <c r="Q258" s="85" t="s">
        <v>12</v>
      </c>
      <c r="R258" s="23" t="s">
        <v>12</v>
      </c>
      <c r="S258" s="23" t="s">
        <v>12</v>
      </c>
      <c r="T258" s="85" t="s">
        <v>12</v>
      </c>
      <c r="U258" s="85" t="s">
        <v>12</v>
      </c>
      <c r="V258" s="91" t="s">
        <v>12</v>
      </c>
    </row>
    <row r="259" spans="2:22" ht="13.5" thickBot="1">
      <c r="B259" s="83"/>
      <c r="C259" s="84"/>
      <c r="D259" s="86"/>
      <c r="E259" s="86"/>
      <c r="F259" s="24" t="s">
        <v>12</v>
      </c>
      <c r="G259" s="24"/>
      <c r="H259" s="86"/>
      <c r="I259" s="86"/>
      <c r="J259" s="86"/>
      <c r="K259" s="24"/>
      <c r="L259" s="86"/>
      <c r="M259" s="24"/>
      <c r="N259" s="86"/>
      <c r="O259" s="86"/>
      <c r="P259" s="86"/>
      <c r="Q259" s="86"/>
      <c r="R259" s="24"/>
      <c r="S259" s="24"/>
      <c r="T259" s="86"/>
      <c r="U259" s="86"/>
      <c r="V259" s="92"/>
    </row>
    <row r="260" spans="2:24" ht="15.75" customHeight="1">
      <c r="B260" s="97" t="s">
        <v>25</v>
      </c>
      <c r="C260" s="98"/>
      <c r="D260" s="87" t="s">
        <v>12</v>
      </c>
      <c r="E260" s="87" t="s">
        <v>12</v>
      </c>
      <c r="F260" s="25" t="s">
        <v>12</v>
      </c>
      <c r="G260" s="25" t="s">
        <v>12</v>
      </c>
      <c r="H260" s="87" t="s">
        <v>12</v>
      </c>
      <c r="I260" s="87" t="s">
        <v>12</v>
      </c>
      <c r="J260" s="87" t="s">
        <v>12</v>
      </c>
      <c r="K260" s="25" t="s">
        <v>12</v>
      </c>
      <c r="L260" s="87" t="s">
        <v>12</v>
      </c>
      <c r="M260" s="25" t="s">
        <v>12</v>
      </c>
      <c r="N260" s="87" t="s">
        <v>12</v>
      </c>
      <c r="O260" s="87" t="s">
        <v>12</v>
      </c>
      <c r="P260" s="87" t="s">
        <v>12</v>
      </c>
      <c r="Q260" s="87" t="s">
        <v>12</v>
      </c>
      <c r="R260" s="25" t="s">
        <v>12</v>
      </c>
      <c r="S260" s="25" t="s">
        <v>12</v>
      </c>
      <c r="T260" s="87" t="s">
        <v>12</v>
      </c>
      <c r="U260" s="87" t="s">
        <v>12</v>
      </c>
      <c r="V260" s="89">
        <f>SUM(V14:V257)</f>
        <v>400000.04</v>
      </c>
      <c r="X260" s="32"/>
    </row>
    <row r="261" spans="2:22" ht="16.5" thickBot="1">
      <c r="B261" s="93" t="s">
        <v>26</v>
      </c>
      <c r="C261" s="94"/>
      <c r="D261" s="88"/>
      <c r="E261" s="88"/>
      <c r="F261" s="26"/>
      <c r="G261" s="26"/>
      <c r="H261" s="88"/>
      <c r="I261" s="88"/>
      <c r="J261" s="88"/>
      <c r="K261" s="26"/>
      <c r="L261" s="88"/>
      <c r="M261" s="26"/>
      <c r="N261" s="88"/>
      <c r="O261" s="88"/>
      <c r="P261" s="88"/>
      <c r="Q261" s="88"/>
      <c r="R261" s="26"/>
      <c r="S261" s="26"/>
      <c r="T261" s="88"/>
      <c r="U261" s="88"/>
      <c r="V261" s="90"/>
    </row>
    <row r="262" spans="2:22" ht="31.5" customHeight="1" thickBot="1" thickTop="1">
      <c r="B262" s="95" t="s">
        <v>27</v>
      </c>
      <c r="C262" s="96"/>
      <c r="D262" s="27">
        <v>41051</v>
      </c>
      <c r="E262" s="27"/>
      <c r="F262" s="27"/>
      <c r="G262" s="27"/>
      <c r="H262" s="27"/>
      <c r="I262" s="28"/>
      <c r="J262" s="27">
        <v>41053</v>
      </c>
      <c r="K262" s="27"/>
      <c r="L262" s="27"/>
      <c r="M262" s="27"/>
      <c r="N262" s="27"/>
      <c r="O262" s="28"/>
      <c r="P262" s="27">
        <v>41054</v>
      </c>
      <c r="Q262" s="27"/>
      <c r="R262" s="27"/>
      <c r="S262" s="27"/>
      <c r="T262" s="27"/>
      <c r="U262" s="28"/>
      <c r="V262" s="29"/>
    </row>
    <row r="263" spans="2:22" ht="31.5" customHeight="1" thickBot="1">
      <c r="B263" s="97" t="s">
        <v>28</v>
      </c>
      <c r="C263" s="98"/>
      <c r="D263" s="30" t="s">
        <v>29</v>
      </c>
      <c r="E263" s="30"/>
      <c r="F263" s="30"/>
      <c r="G263" s="30"/>
      <c r="H263" s="30"/>
      <c r="I263" s="30"/>
      <c r="J263" s="30" t="s">
        <v>29</v>
      </c>
      <c r="K263" s="30"/>
      <c r="L263" s="30"/>
      <c r="M263" s="30"/>
      <c r="N263" s="30"/>
      <c r="O263" s="30"/>
      <c r="P263" s="30" t="s">
        <v>29</v>
      </c>
      <c r="Q263" s="30"/>
      <c r="R263" s="30"/>
      <c r="S263" s="30"/>
      <c r="T263" s="30"/>
      <c r="U263" s="30"/>
      <c r="V263" s="31"/>
    </row>
    <row r="264" spans="2:22" ht="36.75" customHeight="1" thickBot="1" thickTop="1">
      <c r="B264" s="99" t="s">
        <v>30</v>
      </c>
      <c r="C264" s="100"/>
      <c r="D264" s="102" t="s">
        <v>31</v>
      </c>
      <c r="E264" s="103"/>
      <c r="F264" s="103"/>
      <c r="G264" s="103"/>
      <c r="H264" s="104"/>
      <c r="I264" s="108" t="s">
        <v>32</v>
      </c>
      <c r="J264" s="109"/>
      <c r="K264" s="109"/>
      <c r="L264" s="109"/>
      <c r="M264" s="109"/>
      <c r="N264" s="109"/>
      <c r="O264" s="109"/>
      <c r="P264" s="110"/>
      <c r="Q264" s="111"/>
      <c r="R264" s="112"/>
      <c r="S264" s="112"/>
      <c r="T264" s="112"/>
      <c r="U264" s="112"/>
      <c r="V264" s="112"/>
    </row>
    <row r="265" spans="2:22" ht="31.5" customHeight="1" thickBot="1">
      <c r="B265" s="101"/>
      <c r="C265" s="100"/>
      <c r="D265" s="105"/>
      <c r="E265" s="106"/>
      <c r="F265" s="106"/>
      <c r="G265" s="106"/>
      <c r="H265" s="107"/>
      <c r="I265" s="105" t="s">
        <v>79</v>
      </c>
      <c r="J265" s="106"/>
      <c r="K265" s="106"/>
      <c r="L265" s="106"/>
      <c r="M265" s="106"/>
      <c r="N265" s="106"/>
      <c r="O265" s="106"/>
      <c r="P265" s="107"/>
      <c r="Q265" s="113"/>
      <c r="R265" s="114"/>
      <c r="S265" s="114"/>
      <c r="T265" s="115"/>
      <c r="U265" s="115"/>
      <c r="V265" s="115"/>
    </row>
    <row r="266" spans="2:16" ht="12.75" customHeight="1">
      <c r="B266" s="116" t="s">
        <v>33</v>
      </c>
      <c r="C266" s="117"/>
      <c r="D266" s="122" t="s">
        <v>17</v>
      </c>
      <c r="E266" s="123"/>
      <c r="F266" s="123"/>
      <c r="G266" s="123"/>
      <c r="H266" s="124"/>
      <c r="I266" s="122" t="s">
        <v>50</v>
      </c>
      <c r="J266" s="123"/>
      <c r="K266" s="123"/>
      <c r="L266" s="123"/>
      <c r="M266" s="123"/>
      <c r="N266" s="123"/>
      <c r="O266" s="123"/>
      <c r="P266" s="124"/>
    </row>
    <row r="267" spans="2:16" ht="12.75" customHeight="1">
      <c r="B267" s="118"/>
      <c r="C267" s="119"/>
      <c r="D267" s="125"/>
      <c r="E267" s="126"/>
      <c r="F267" s="126"/>
      <c r="G267" s="126"/>
      <c r="H267" s="127"/>
      <c r="I267" s="125"/>
      <c r="J267" s="131"/>
      <c r="K267" s="131"/>
      <c r="L267" s="131"/>
      <c r="M267" s="131"/>
      <c r="N267" s="131"/>
      <c r="O267" s="131"/>
      <c r="P267" s="127"/>
    </row>
    <row r="268" spans="2:16" ht="16.5" customHeight="1" thickBot="1">
      <c r="B268" s="120"/>
      <c r="C268" s="121"/>
      <c r="D268" s="128"/>
      <c r="E268" s="129"/>
      <c r="F268" s="129"/>
      <c r="G268" s="129"/>
      <c r="H268" s="130"/>
      <c r="I268" s="128"/>
      <c r="J268" s="129"/>
      <c r="K268" s="129"/>
      <c r="L268" s="129"/>
      <c r="M268" s="129"/>
      <c r="N268" s="129"/>
      <c r="O268" s="129"/>
      <c r="P268" s="130"/>
    </row>
    <row r="269" spans="2:22" ht="16.5" customHeight="1">
      <c r="B269" s="132" t="s">
        <v>34</v>
      </c>
      <c r="C269" s="133"/>
      <c r="D269" s="122" t="s">
        <v>18</v>
      </c>
      <c r="E269" s="123"/>
      <c r="F269" s="123"/>
      <c r="G269" s="123"/>
      <c r="H269" s="124"/>
      <c r="I269" s="122" t="s">
        <v>51</v>
      </c>
      <c r="J269" s="123"/>
      <c r="K269" s="123"/>
      <c r="L269" s="123"/>
      <c r="M269" s="123"/>
      <c r="N269" s="123"/>
      <c r="O269" s="123"/>
      <c r="P269" s="124"/>
      <c r="Q269" s="15"/>
      <c r="R269" s="16"/>
      <c r="S269" s="16"/>
      <c r="T269" s="17"/>
      <c r="U269" s="17"/>
      <c r="V269" s="17"/>
    </row>
    <row r="270" spans="2:22" ht="16.5" customHeight="1">
      <c r="B270" s="134"/>
      <c r="C270" s="135"/>
      <c r="D270" s="125"/>
      <c r="E270" s="131"/>
      <c r="F270" s="131"/>
      <c r="G270" s="131"/>
      <c r="H270" s="127"/>
      <c r="I270" s="125"/>
      <c r="J270" s="131"/>
      <c r="K270" s="131"/>
      <c r="L270" s="131"/>
      <c r="M270" s="131"/>
      <c r="N270" s="131"/>
      <c r="O270" s="131"/>
      <c r="P270" s="127"/>
      <c r="Q270" s="15"/>
      <c r="R270" s="16"/>
      <c r="S270" s="16"/>
      <c r="T270" s="17"/>
      <c r="U270" s="17"/>
      <c r="V270" s="17"/>
    </row>
    <row r="271" spans="2:22" ht="16.5" customHeight="1" thickBot="1">
      <c r="B271" s="136"/>
      <c r="C271" s="137"/>
      <c r="D271" s="128"/>
      <c r="E271" s="129"/>
      <c r="F271" s="129"/>
      <c r="G271" s="129"/>
      <c r="H271" s="130"/>
      <c r="I271" s="128"/>
      <c r="J271" s="129"/>
      <c r="K271" s="129"/>
      <c r="L271" s="129"/>
      <c r="M271" s="129"/>
      <c r="N271" s="129"/>
      <c r="O271" s="129"/>
      <c r="P271" s="130"/>
      <c r="Q271" s="15"/>
      <c r="R271" s="16"/>
      <c r="S271" s="16"/>
      <c r="T271" s="17"/>
      <c r="U271" s="17"/>
      <c r="V271" s="17"/>
    </row>
    <row r="272" spans="2:22" ht="12.75" customHeight="1">
      <c r="B272" s="116" t="s">
        <v>35</v>
      </c>
      <c r="C272" s="117"/>
      <c r="D272" s="122" t="s">
        <v>49</v>
      </c>
      <c r="E272" s="123"/>
      <c r="F272" s="123"/>
      <c r="G272" s="123"/>
      <c r="H272" s="124"/>
      <c r="I272" s="140" t="s">
        <v>61</v>
      </c>
      <c r="J272" s="141"/>
      <c r="K272" s="141"/>
      <c r="L272" s="141"/>
      <c r="M272" s="141"/>
      <c r="N272" s="141"/>
      <c r="O272" s="141"/>
      <c r="P272" s="142"/>
      <c r="Q272" s="113"/>
      <c r="R272" s="114"/>
      <c r="S272" s="114"/>
      <c r="T272" s="115"/>
      <c r="U272" s="115"/>
      <c r="V272" s="115"/>
    </row>
    <row r="273" spans="2:22" ht="12.75" customHeight="1">
      <c r="B273" s="118"/>
      <c r="C273" s="119"/>
      <c r="D273" s="125"/>
      <c r="E273" s="126"/>
      <c r="F273" s="126"/>
      <c r="G273" s="126"/>
      <c r="H273" s="127"/>
      <c r="I273" s="143"/>
      <c r="J273" s="144"/>
      <c r="K273" s="144"/>
      <c r="L273" s="144"/>
      <c r="M273" s="144"/>
      <c r="N273" s="144"/>
      <c r="O273" s="144"/>
      <c r="P273" s="145"/>
      <c r="Q273" s="113"/>
      <c r="R273" s="114"/>
      <c r="S273" s="114"/>
      <c r="T273" s="115"/>
      <c r="U273" s="115"/>
      <c r="V273" s="115"/>
    </row>
    <row r="274" spans="2:22" ht="12.75" customHeight="1">
      <c r="B274" s="118"/>
      <c r="C274" s="119"/>
      <c r="D274" s="125"/>
      <c r="E274" s="126"/>
      <c r="F274" s="126"/>
      <c r="G274" s="126"/>
      <c r="H274" s="127"/>
      <c r="I274" s="143"/>
      <c r="J274" s="144"/>
      <c r="K274" s="144"/>
      <c r="L274" s="144"/>
      <c r="M274" s="144"/>
      <c r="N274" s="144"/>
      <c r="O274" s="144"/>
      <c r="P274" s="145"/>
      <c r="Q274" s="113"/>
      <c r="R274" s="114"/>
      <c r="S274" s="114"/>
      <c r="T274" s="115"/>
      <c r="U274" s="115"/>
      <c r="V274" s="115"/>
    </row>
    <row r="275" spans="2:22" ht="1.5" customHeight="1" thickBot="1">
      <c r="B275" s="120"/>
      <c r="C275" s="121"/>
      <c r="D275" s="128"/>
      <c r="E275" s="129"/>
      <c r="F275" s="129"/>
      <c r="G275" s="129"/>
      <c r="H275" s="130"/>
      <c r="I275" s="105"/>
      <c r="J275" s="106"/>
      <c r="K275" s="106"/>
      <c r="L275" s="106"/>
      <c r="M275" s="106"/>
      <c r="N275" s="106"/>
      <c r="O275" s="106"/>
      <c r="P275" s="107"/>
      <c r="Q275" s="113"/>
      <c r="R275" s="114"/>
      <c r="S275" s="114"/>
      <c r="T275" s="115"/>
      <c r="U275" s="115"/>
      <c r="V275" s="115"/>
    </row>
    <row r="276" spans="2:22" ht="13.5" customHeight="1">
      <c r="B276" s="18"/>
      <c r="C276" s="18"/>
      <c r="D276" s="19"/>
      <c r="E276" s="19"/>
      <c r="F276" s="19"/>
      <c r="G276" s="19"/>
      <c r="H276" s="19"/>
      <c r="I276" s="20"/>
      <c r="J276" s="20"/>
      <c r="K276" s="20"/>
      <c r="L276" s="20"/>
      <c r="M276" s="20"/>
      <c r="N276" s="20"/>
      <c r="O276" s="20"/>
      <c r="P276" s="20"/>
      <c r="Q276" s="16"/>
      <c r="R276" s="16"/>
      <c r="S276" s="16"/>
      <c r="T276" s="17"/>
      <c r="U276" s="17"/>
      <c r="V276" s="17"/>
    </row>
    <row r="277" spans="2:22" ht="13.5">
      <c r="B277" s="146" t="s">
        <v>36</v>
      </c>
      <c r="C277" s="139"/>
      <c r="D277" s="139"/>
      <c r="E277" s="139"/>
      <c r="F277" s="139"/>
      <c r="G277" s="139"/>
      <c r="H277" s="139"/>
      <c r="I277" s="139"/>
      <c r="J277" s="139"/>
      <c r="K277" s="139"/>
      <c r="L277" s="139"/>
      <c r="M277" s="139"/>
      <c r="N277" s="139"/>
      <c r="O277" s="139"/>
      <c r="P277" s="139"/>
      <c r="Q277" s="139"/>
      <c r="R277" s="139"/>
      <c r="S277" s="139"/>
      <c r="T277" s="139"/>
      <c r="U277" s="139"/>
      <c r="V277" s="139"/>
    </row>
    <row r="278" spans="2:22" ht="13.5">
      <c r="B278" s="146" t="s">
        <v>78</v>
      </c>
      <c r="C278" s="139"/>
      <c r="D278" s="139"/>
      <c r="E278" s="139"/>
      <c r="F278" s="139"/>
      <c r="G278" s="139"/>
      <c r="H278" s="139"/>
      <c r="I278" s="139"/>
      <c r="J278" s="139"/>
      <c r="K278" s="139"/>
      <c r="L278" s="139"/>
      <c r="M278" s="139"/>
      <c r="N278" s="139"/>
      <c r="O278" s="139"/>
      <c r="P278" s="139"/>
      <c r="Q278" s="139"/>
      <c r="R278" s="139"/>
      <c r="S278" s="139"/>
      <c r="T278" s="139"/>
      <c r="U278" s="139"/>
      <c r="V278" s="139"/>
    </row>
    <row r="279" ht="15.75">
      <c r="B279" s="21"/>
    </row>
    <row r="280" spans="2:22" ht="12.75">
      <c r="B280" s="138" t="s">
        <v>37</v>
      </c>
      <c r="C280" s="139"/>
      <c r="D280" s="139"/>
      <c r="E280" s="139"/>
      <c r="F280" s="139"/>
      <c r="G280" s="139"/>
      <c r="H280" s="139"/>
      <c r="I280" s="139"/>
      <c r="J280" s="139"/>
      <c r="K280" s="139"/>
      <c r="L280" s="139"/>
      <c r="M280" s="139"/>
      <c r="N280" s="139"/>
      <c r="O280" s="139"/>
      <c r="P280" s="139"/>
      <c r="Q280" s="139"/>
      <c r="R280" s="139"/>
      <c r="S280" s="139"/>
      <c r="T280" s="139"/>
      <c r="U280" s="139"/>
      <c r="V280" s="139"/>
    </row>
    <row r="281" spans="2:7" ht="12.75">
      <c r="B281" s="138" t="s">
        <v>38</v>
      </c>
      <c r="C281" s="139"/>
      <c r="D281" s="139"/>
      <c r="E281" s="139"/>
      <c r="F281" s="22"/>
      <c r="G281" s="22"/>
    </row>
  </sheetData>
  <sheetProtection/>
  <mergeCells count="551">
    <mergeCell ref="B280:V280"/>
    <mergeCell ref="B281:E281"/>
    <mergeCell ref="B272:C275"/>
    <mergeCell ref="D272:H275"/>
    <mergeCell ref="I272:P275"/>
    <mergeCell ref="Q272:V275"/>
    <mergeCell ref="B277:V277"/>
    <mergeCell ref="B278:V278"/>
    <mergeCell ref="Q264:V265"/>
    <mergeCell ref="I265:P265"/>
    <mergeCell ref="B266:C268"/>
    <mergeCell ref="D266:H268"/>
    <mergeCell ref="I266:P268"/>
    <mergeCell ref="B269:C271"/>
    <mergeCell ref="D269:H271"/>
    <mergeCell ref="I269:P271"/>
    <mergeCell ref="B261:C261"/>
    <mergeCell ref="B262:C262"/>
    <mergeCell ref="B263:C263"/>
    <mergeCell ref="B264:C265"/>
    <mergeCell ref="D264:H265"/>
    <mergeCell ref="I264:P264"/>
    <mergeCell ref="O260:O261"/>
    <mergeCell ref="P260:P261"/>
    <mergeCell ref="B260:C260"/>
    <mergeCell ref="D260:D261"/>
    <mergeCell ref="Q260:Q261"/>
    <mergeCell ref="T260:T261"/>
    <mergeCell ref="U260:U261"/>
    <mergeCell ref="V260:V261"/>
    <mergeCell ref="U258:U259"/>
    <mergeCell ref="V258:V259"/>
    <mergeCell ref="E260:E261"/>
    <mergeCell ref="H260:H261"/>
    <mergeCell ref="I260:I261"/>
    <mergeCell ref="J260:J261"/>
    <mergeCell ref="L260:L261"/>
    <mergeCell ref="N260:N261"/>
    <mergeCell ref="L258:L259"/>
    <mergeCell ref="N258:N259"/>
    <mergeCell ref="O258:O259"/>
    <mergeCell ref="P258:P259"/>
    <mergeCell ref="Q258:Q259"/>
    <mergeCell ref="T258:T259"/>
    <mergeCell ref="B258:C259"/>
    <mergeCell ref="D258:D259"/>
    <mergeCell ref="E258:E259"/>
    <mergeCell ref="H258:H259"/>
    <mergeCell ref="I258:I259"/>
    <mergeCell ref="J258:J259"/>
    <mergeCell ref="B256:C256"/>
    <mergeCell ref="B257:C257"/>
    <mergeCell ref="B254:C254"/>
    <mergeCell ref="D254:I255"/>
    <mergeCell ref="J254:O255"/>
    <mergeCell ref="P254:U255"/>
    <mergeCell ref="V254:V255"/>
    <mergeCell ref="B255:C255"/>
    <mergeCell ref="B249:C249"/>
    <mergeCell ref="B250:C250"/>
    <mergeCell ref="B251:C252"/>
    <mergeCell ref="D251:U252"/>
    <mergeCell ref="V251:V252"/>
    <mergeCell ref="B253:C253"/>
    <mergeCell ref="D253:U253"/>
    <mergeCell ref="B247:C247"/>
    <mergeCell ref="D247:I248"/>
    <mergeCell ref="J247:O248"/>
    <mergeCell ref="P247:U248"/>
    <mergeCell ref="V247:V248"/>
    <mergeCell ref="B248:C248"/>
    <mergeCell ref="B242:C242"/>
    <mergeCell ref="B243:C243"/>
    <mergeCell ref="B244:C245"/>
    <mergeCell ref="D244:U245"/>
    <mergeCell ref="V244:V245"/>
    <mergeCell ref="B246:C246"/>
    <mergeCell ref="D246:U246"/>
    <mergeCell ref="B240:C240"/>
    <mergeCell ref="D240:I241"/>
    <mergeCell ref="J240:O241"/>
    <mergeCell ref="P240:U241"/>
    <mergeCell ref="V240:V241"/>
    <mergeCell ref="B241:C241"/>
    <mergeCell ref="V233:V234"/>
    <mergeCell ref="B234:C234"/>
    <mergeCell ref="B235:C235"/>
    <mergeCell ref="B236:C236"/>
    <mergeCell ref="B237:C238"/>
    <mergeCell ref="D237:U238"/>
    <mergeCell ref="V237:V238"/>
    <mergeCell ref="B232:C232"/>
    <mergeCell ref="D232:U232"/>
    <mergeCell ref="B233:C233"/>
    <mergeCell ref="D233:I234"/>
    <mergeCell ref="J233:O234"/>
    <mergeCell ref="P233:U234"/>
    <mergeCell ref="V226:V227"/>
    <mergeCell ref="B227:C227"/>
    <mergeCell ref="B228:C228"/>
    <mergeCell ref="B229:C229"/>
    <mergeCell ref="B230:C231"/>
    <mergeCell ref="D230:U231"/>
    <mergeCell ref="V230:V231"/>
    <mergeCell ref="B225:C225"/>
    <mergeCell ref="D225:U225"/>
    <mergeCell ref="B226:C226"/>
    <mergeCell ref="D226:I227"/>
    <mergeCell ref="J226:O227"/>
    <mergeCell ref="P226:U227"/>
    <mergeCell ref="V219:V220"/>
    <mergeCell ref="B220:C220"/>
    <mergeCell ref="B221:C221"/>
    <mergeCell ref="B222:C222"/>
    <mergeCell ref="B223:C224"/>
    <mergeCell ref="D223:U224"/>
    <mergeCell ref="V223:V224"/>
    <mergeCell ref="B218:C218"/>
    <mergeCell ref="D218:U218"/>
    <mergeCell ref="B219:C219"/>
    <mergeCell ref="D219:I220"/>
    <mergeCell ref="J219:O220"/>
    <mergeCell ref="P219:U220"/>
    <mergeCell ref="V212:V213"/>
    <mergeCell ref="B213:C213"/>
    <mergeCell ref="B214:C214"/>
    <mergeCell ref="B215:C215"/>
    <mergeCell ref="B216:C217"/>
    <mergeCell ref="D216:U217"/>
    <mergeCell ref="V216:V217"/>
    <mergeCell ref="B211:C211"/>
    <mergeCell ref="D211:U211"/>
    <mergeCell ref="B212:C212"/>
    <mergeCell ref="D212:I213"/>
    <mergeCell ref="J212:O213"/>
    <mergeCell ref="P212:U213"/>
    <mergeCell ref="V205:V206"/>
    <mergeCell ref="B206:C206"/>
    <mergeCell ref="B207:C207"/>
    <mergeCell ref="B208:C208"/>
    <mergeCell ref="B209:C210"/>
    <mergeCell ref="D209:U210"/>
    <mergeCell ref="V209:V210"/>
    <mergeCell ref="B204:C204"/>
    <mergeCell ref="D204:U204"/>
    <mergeCell ref="B205:C205"/>
    <mergeCell ref="D205:I206"/>
    <mergeCell ref="J205:O206"/>
    <mergeCell ref="P205:U206"/>
    <mergeCell ref="V198:V199"/>
    <mergeCell ref="B199:C199"/>
    <mergeCell ref="B200:C200"/>
    <mergeCell ref="B201:C201"/>
    <mergeCell ref="B202:C203"/>
    <mergeCell ref="D202:U203"/>
    <mergeCell ref="V202:V203"/>
    <mergeCell ref="B197:C197"/>
    <mergeCell ref="D197:U197"/>
    <mergeCell ref="B198:C198"/>
    <mergeCell ref="D198:I199"/>
    <mergeCell ref="J198:O199"/>
    <mergeCell ref="P198:U199"/>
    <mergeCell ref="B195:C196"/>
    <mergeCell ref="D195:U196"/>
    <mergeCell ref="V195:V196"/>
    <mergeCell ref="B191:C191"/>
    <mergeCell ref="D191:I192"/>
    <mergeCell ref="J191:O192"/>
    <mergeCell ref="P191:U192"/>
    <mergeCell ref="D188:U189"/>
    <mergeCell ref="V188:V189"/>
    <mergeCell ref="B190:C190"/>
    <mergeCell ref="D190:U190"/>
    <mergeCell ref="B193:C193"/>
    <mergeCell ref="B194:C194"/>
    <mergeCell ref="B188:C189"/>
    <mergeCell ref="B239:C239"/>
    <mergeCell ref="D239:U239"/>
    <mergeCell ref="D183:U183"/>
    <mergeCell ref="B183:C183"/>
    <mergeCell ref="B182:C182"/>
    <mergeCell ref="V181:V182"/>
    <mergeCell ref="D181:U182"/>
    <mergeCell ref="B181:C181"/>
    <mergeCell ref="V191:V192"/>
    <mergeCell ref="B192:C192"/>
    <mergeCell ref="B179:C179"/>
    <mergeCell ref="B180:C180"/>
    <mergeCell ref="B187:C187"/>
    <mergeCell ref="B186:C186"/>
    <mergeCell ref="B185:C185"/>
    <mergeCell ref="V184:V185"/>
    <mergeCell ref="P184:U185"/>
    <mergeCell ref="J184:O185"/>
    <mergeCell ref="D184:I185"/>
    <mergeCell ref="B184:C184"/>
    <mergeCell ref="B177:C177"/>
    <mergeCell ref="D177:I178"/>
    <mergeCell ref="J177:O178"/>
    <mergeCell ref="P177:U178"/>
    <mergeCell ref="V177:V178"/>
    <mergeCell ref="B178:C178"/>
    <mergeCell ref="B174:C174"/>
    <mergeCell ref="D174:U175"/>
    <mergeCell ref="V174:V175"/>
    <mergeCell ref="B175:C175"/>
    <mergeCell ref="B176:C176"/>
    <mergeCell ref="D176:U176"/>
    <mergeCell ref="D170:I171"/>
    <mergeCell ref="B170:C170"/>
    <mergeCell ref="D169:U169"/>
    <mergeCell ref="B169:C169"/>
    <mergeCell ref="B168:C168"/>
    <mergeCell ref="V167:V168"/>
    <mergeCell ref="D167:U168"/>
    <mergeCell ref="B167:C167"/>
    <mergeCell ref="V163:V164"/>
    <mergeCell ref="B164:C164"/>
    <mergeCell ref="B165:C165"/>
    <mergeCell ref="B166:C166"/>
    <mergeCell ref="B173:C173"/>
    <mergeCell ref="B172:C172"/>
    <mergeCell ref="B171:C171"/>
    <mergeCell ref="V170:V171"/>
    <mergeCell ref="P170:U171"/>
    <mergeCell ref="J170:O171"/>
    <mergeCell ref="B162:C162"/>
    <mergeCell ref="D162:U162"/>
    <mergeCell ref="B163:C163"/>
    <mergeCell ref="D163:I164"/>
    <mergeCell ref="J163:O164"/>
    <mergeCell ref="P163:U164"/>
    <mergeCell ref="V156:V157"/>
    <mergeCell ref="B157:C157"/>
    <mergeCell ref="B158:C158"/>
    <mergeCell ref="B159:C159"/>
    <mergeCell ref="B160:C160"/>
    <mergeCell ref="D160:U161"/>
    <mergeCell ref="V160:V161"/>
    <mergeCell ref="B161:C161"/>
    <mergeCell ref="B155:C155"/>
    <mergeCell ref="D155:U155"/>
    <mergeCell ref="B156:C156"/>
    <mergeCell ref="D156:I157"/>
    <mergeCell ref="J156:O157"/>
    <mergeCell ref="P156:U157"/>
    <mergeCell ref="V149:V150"/>
    <mergeCell ref="B150:C150"/>
    <mergeCell ref="B151:C151"/>
    <mergeCell ref="B152:C152"/>
    <mergeCell ref="B153:C153"/>
    <mergeCell ref="D153:U154"/>
    <mergeCell ref="V153:V154"/>
    <mergeCell ref="B154:C154"/>
    <mergeCell ref="B148:C148"/>
    <mergeCell ref="D148:U148"/>
    <mergeCell ref="B149:C149"/>
    <mergeCell ref="D149:I150"/>
    <mergeCell ref="J149:O150"/>
    <mergeCell ref="P149:U150"/>
    <mergeCell ref="V142:V143"/>
    <mergeCell ref="B143:C143"/>
    <mergeCell ref="B144:C144"/>
    <mergeCell ref="B145:C145"/>
    <mergeCell ref="B146:C146"/>
    <mergeCell ref="D146:U147"/>
    <mergeCell ref="V146:V147"/>
    <mergeCell ref="B147:C147"/>
    <mergeCell ref="B141:C141"/>
    <mergeCell ref="D141:U141"/>
    <mergeCell ref="B142:C142"/>
    <mergeCell ref="D142:I143"/>
    <mergeCell ref="J142:O143"/>
    <mergeCell ref="P142:U143"/>
    <mergeCell ref="V135:V136"/>
    <mergeCell ref="B136:C136"/>
    <mergeCell ref="B137:C137"/>
    <mergeCell ref="B138:C138"/>
    <mergeCell ref="B139:C139"/>
    <mergeCell ref="D139:U140"/>
    <mergeCell ref="V139:V140"/>
    <mergeCell ref="B140:C140"/>
    <mergeCell ref="B134:C134"/>
    <mergeCell ref="D134:U134"/>
    <mergeCell ref="B135:C135"/>
    <mergeCell ref="D135:I136"/>
    <mergeCell ref="J135:O136"/>
    <mergeCell ref="P135:U136"/>
    <mergeCell ref="V128:V129"/>
    <mergeCell ref="B129:C129"/>
    <mergeCell ref="B130:C130"/>
    <mergeCell ref="B131:C131"/>
    <mergeCell ref="B132:C132"/>
    <mergeCell ref="D132:U133"/>
    <mergeCell ref="V132:V133"/>
    <mergeCell ref="B133:C133"/>
    <mergeCell ref="B127:C127"/>
    <mergeCell ref="D127:U127"/>
    <mergeCell ref="B128:C128"/>
    <mergeCell ref="D128:I129"/>
    <mergeCell ref="J128:O129"/>
    <mergeCell ref="P128:U129"/>
    <mergeCell ref="V121:V122"/>
    <mergeCell ref="B122:C122"/>
    <mergeCell ref="B123:C123"/>
    <mergeCell ref="B124:C124"/>
    <mergeCell ref="B125:C125"/>
    <mergeCell ref="D125:U126"/>
    <mergeCell ref="V125:V126"/>
    <mergeCell ref="B126:C126"/>
    <mergeCell ref="B120:C120"/>
    <mergeCell ref="D120:U120"/>
    <mergeCell ref="B121:C121"/>
    <mergeCell ref="D121:I122"/>
    <mergeCell ref="J121:O122"/>
    <mergeCell ref="P121:U122"/>
    <mergeCell ref="V114:V115"/>
    <mergeCell ref="B115:C115"/>
    <mergeCell ref="B116:C116"/>
    <mergeCell ref="B117:C117"/>
    <mergeCell ref="B118:C118"/>
    <mergeCell ref="D118:U119"/>
    <mergeCell ref="V118:V119"/>
    <mergeCell ref="B119:C119"/>
    <mergeCell ref="B113:C113"/>
    <mergeCell ref="D113:U113"/>
    <mergeCell ref="B114:C114"/>
    <mergeCell ref="D114:I115"/>
    <mergeCell ref="J114:O115"/>
    <mergeCell ref="P114:U115"/>
    <mergeCell ref="V107:V108"/>
    <mergeCell ref="B108:C108"/>
    <mergeCell ref="B109:C109"/>
    <mergeCell ref="B110:C110"/>
    <mergeCell ref="B111:C111"/>
    <mergeCell ref="D111:U112"/>
    <mergeCell ref="V111:V112"/>
    <mergeCell ref="B112:C112"/>
    <mergeCell ref="B106:C106"/>
    <mergeCell ref="D106:U106"/>
    <mergeCell ref="B107:C107"/>
    <mergeCell ref="D107:I108"/>
    <mergeCell ref="J107:O108"/>
    <mergeCell ref="P107:U108"/>
    <mergeCell ref="V100:V101"/>
    <mergeCell ref="B101:C101"/>
    <mergeCell ref="B102:C102"/>
    <mergeCell ref="B103:C103"/>
    <mergeCell ref="B104:C104"/>
    <mergeCell ref="D104:U105"/>
    <mergeCell ref="V104:V105"/>
    <mergeCell ref="B105:C105"/>
    <mergeCell ref="B99:C99"/>
    <mergeCell ref="D99:U99"/>
    <mergeCell ref="B100:C100"/>
    <mergeCell ref="D100:I101"/>
    <mergeCell ref="J100:O101"/>
    <mergeCell ref="P100:U101"/>
    <mergeCell ref="V93:V94"/>
    <mergeCell ref="B94:C94"/>
    <mergeCell ref="B95:C95"/>
    <mergeCell ref="B96:C96"/>
    <mergeCell ref="B97:C97"/>
    <mergeCell ref="D97:U98"/>
    <mergeCell ref="V97:V98"/>
    <mergeCell ref="B98:C98"/>
    <mergeCell ref="B92:C92"/>
    <mergeCell ref="D92:U92"/>
    <mergeCell ref="B93:C93"/>
    <mergeCell ref="D93:I94"/>
    <mergeCell ref="J93:O94"/>
    <mergeCell ref="P93:U94"/>
    <mergeCell ref="B90:C90"/>
    <mergeCell ref="D90:U91"/>
    <mergeCell ref="V90:V91"/>
    <mergeCell ref="B91:C91"/>
    <mergeCell ref="V86:V87"/>
    <mergeCell ref="B87:C87"/>
    <mergeCell ref="B88:C88"/>
    <mergeCell ref="B89:C89"/>
    <mergeCell ref="B85:C85"/>
    <mergeCell ref="D85:U85"/>
    <mergeCell ref="B86:C86"/>
    <mergeCell ref="D86:I87"/>
    <mergeCell ref="J86:O87"/>
    <mergeCell ref="P86:U87"/>
    <mergeCell ref="B81:C81"/>
    <mergeCell ref="B82:C82"/>
    <mergeCell ref="B83:C83"/>
    <mergeCell ref="D83:U84"/>
    <mergeCell ref="V83:V84"/>
    <mergeCell ref="B84:C84"/>
    <mergeCell ref="D78:U78"/>
    <mergeCell ref="B79:C79"/>
    <mergeCell ref="D79:I80"/>
    <mergeCell ref="J79:O80"/>
    <mergeCell ref="P79:U80"/>
    <mergeCell ref="V79:V80"/>
    <mergeCell ref="B80:C80"/>
    <mergeCell ref="B78:C78"/>
    <mergeCell ref="B73:C73"/>
    <mergeCell ref="B74:C74"/>
    <mergeCell ref="B75:C75"/>
    <mergeCell ref="B76:C76"/>
    <mergeCell ref="D76:U77"/>
    <mergeCell ref="V76:V77"/>
    <mergeCell ref="B77:C77"/>
    <mergeCell ref="V72:V73"/>
    <mergeCell ref="V65:V66"/>
    <mergeCell ref="B66:C66"/>
    <mergeCell ref="B67:C67"/>
    <mergeCell ref="B68:C68"/>
    <mergeCell ref="B69:C69"/>
    <mergeCell ref="D69:U70"/>
    <mergeCell ref="V69:V70"/>
    <mergeCell ref="B70:C70"/>
    <mergeCell ref="B64:C64"/>
    <mergeCell ref="D64:U64"/>
    <mergeCell ref="B65:C65"/>
    <mergeCell ref="D65:I66"/>
    <mergeCell ref="J65:O66"/>
    <mergeCell ref="P65:U66"/>
    <mergeCell ref="B60:C60"/>
    <mergeCell ref="B61:C61"/>
    <mergeCell ref="B62:C62"/>
    <mergeCell ref="D62:U63"/>
    <mergeCell ref="V62:V63"/>
    <mergeCell ref="B63:C63"/>
    <mergeCell ref="B58:C58"/>
    <mergeCell ref="D58:I59"/>
    <mergeCell ref="J58:O59"/>
    <mergeCell ref="P58:U59"/>
    <mergeCell ref="V58:V59"/>
    <mergeCell ref="B59:C59"/>
    <mergeCell ref="V37:V38"/>
    <mergeCell ref="B38:C38"/>
    <mergeCell ref="B39:C39"/>
    <mergeCell ref="B40:C40"/>
    <mergeCell ref="B41:C41"/>
    <mergeCell ref="D41:U42"/>
    <mergeCell ref="V41:V42"/>
    <mergeCell ref="B42:C42"/>
    <mergeCell ref="B36:C36"/>
    <mergeCell ref="D36:U36"/>
    <mergeCell ref="B37:C37"/>
    <mergeCell ref="D37:I38"/>
    <mergeCell ref="J37:O38"/>
    <mergeCell ref="P37:U38"/>
    <mergeCell ref="V27:V28"/>
    <mergeCell ref="V30:V31"/>
    <mergeCell ref="B34:C34"/>
    <mergeCell ref="D34:U35"/>
    <mergeCell ref="V34:V35"/>
    <mergeCell ref="B35:C35"/>
    <mergeCell ref="D27:U28"/>
    <mergeCell ref="B28:C28"/>
    <mergeCell ref="D30:I31"/>
    <mergeCell ref="J30:O31"/>
    <mergeCell ref="P30:U31"/>
    <mergeCell ref="B31:C31"/>
    <mergeCell ref="B32:C32"/>
    <mergeCell ref="B33:C33"/>
    <mergeCell ref="B21:C21"/>
    <mergeCell ref="D21:U22"/>
    <mergeCell ref="B27:C27"/>
    <mergeCell ref="B22:C22"/>
    <mergeCell ref="B24:C24"/>
    <mergeCell ref="B29:C29"/>
    <mergeCell ref="B43:C43"/>
    <mergeCell ref="D43:U43"/>
    <mergeCell ref="B44:C44"/>
    <mergeCell ref="D44:I45"/>
    <mergeCell ref="J44:O45"/>
    <mergeCell ref="P44:U45"/>
    <mergeCell ref="V44:V45"/>
    <mergeCell ref="B45:C45"/>
    <mergeCell ref="D23:U23"/>
    <mergeCell ref="B46:C46"/>
    <mergeCell ref="B47:C47"/>
    <mergeCell ref="B48:C48"/>
    <mergeCell ref="D48:U49"/>
    <mergeCell ref="V48:V49"/>
    <mergeCell ref="B25:C25"/>
    <mergeCell ref="B26:C26"/>
    <mergeCell ref="P51:U52"/>
    <mergeCell ref="B52:C52"/>
    <mergeCell ref="B71:C71"/>
    <mergeCell ref="D71:U71"/>
    <mergeCell ref="B72:C72"/>
    <mergeCell ref="D72:I73"/>
    <mergeCell ref="J72:O73"/>
    <mergeCell ref="P72:U73"/>
    <mergeCell ref="B57:C57"/>
    <mergeCell ref="D57:U57"/>
    <mergeCell ref="D24:I24"/>
    <mergeCell ref="J24:O24"/>
    <mergeCell ref="B49:C49"/>
    <mergeCell ref="B50:C50"/>
    <mergeCell ref="D50:U50"/>
    <mergeCell ref="B51:C51"/>
    <mergeCell ref="D29:U29"/>
    <mergeCell ref="B30:C30"/>
    <mergeCell ref="D51:I52"/>
    <mergeCell ref="J51:O52"/>
    <mergeCell ref="V21:V22"/>
    <mergeCell ref="V51:V52"/>
    <mergeCell ref="B53:C53"/>
    <mergeCell ref="B54:C54"/>
    <mergeCell ref="B55:C55"/>
    <mergeCell ref="D55:U56"/>
    <mergeCell ref="V55:V56"/>
    <mergeCell ref="B56:C56"/>
    <mergeCell ref="B23:C23"/>
    <mergeCell ref="P24:U24"/>
    <mergeCell ref="V11:V12"/>
    <mergeCell ref="B12:C12"/>
    <mergeCell ref="B13:C13"/>
    <mergeCell ref="B14:C14"/>
    <mergeCell ref="B15:C15"/>
    <mergeCell ref="D15:U16"/>
    <mergeCell ref="V15:V16"/>
    <mergeCell ref="B16:C16"/>
    <mergeCell ref="B10:C10"/>
    <mergeCell ref="D10:U10"/>
    <mergeCell ref="B11:C11"/>
    <mergeCell ref="D11:I12"/>
    <mergeCell ref="J11:O12"/>
    <mergeCell ref="P11:U12"/>
    <mergeCell ref="V8:V9"/>
    <mergeCell ref="B9:C9"/>
    <mergeCell ref="V5:V6"/>
    <mergeCell ref="P5:T6"/>
    <mergeCell ref="U5:U6"/>
    <mergeCell ref="B8:C8"/>
    <mergeCell ref="D8:U9"/>
    <mergeCell ref="B1:V1"/>
    <mergeCell ref="B2:V2"/>
    <mergeCell ref="B4:V4"/>
    <mergeCell ref="B5:C7"/>
    <mergeCell ref="D5:H6"/>
    <mergeCell ref="I5:I6"/>
    <mergeCell ref="J5:N6"/>
    <mergeCell ref="O5:O6"/>
    <mergeCell ref="B17:C17"/>
    <mergeCell ref="D17:U17"/>
    <mergeCell ref="B19:C19"/>
    <mergeCell ref="B20:C20"/>
    <mergeCell ref="B18:C18"/>
    <mergeCell ref="D18:I18"/>
    <mergeCell ref="J18:O18"/>
    <mergeCell ref="P18:U18"/>
  </mergeCells>
  <printOptions/>
  <pageMargins left="0.1968503937007874" right="0.1968503937007874" top="0.984251968503937" bottom="0.984251968503937" header="0.5118110236220472" footer="0.5118110236220472"/>
  <pageSetup horizontalDpi="600" verticalDpi="600" orientation="landscape" paperSize="9" scale="67" r:id="rId1"/>
  <rowBreaks count="1" manualBreakCount="1">
    <brk id="4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2012-06-20T09:48:35Z</cp:lastPrinted>
  <dcterms:created xsi:type="dcterms:W3CDTF">1996-10-08T23:32:33Z</dcterms:created>
  <dcterms:modified xsi:type="dcterms:W3CDTF">2012-06-25T07:56:09Z</dcterms:modified>
  <cp:category/>
  <cp:version/>
  <cp:contentType/>
  <cp:contentStatus/>
</cp:coreProperties>
</file>